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'Лист1'!$A$1:$AF$81</definedName>
  </definedNames>
  <calcPr fullCalcOnLoad="1"/>
</workbook>
</file>

<file path=xl/sharedStrings.xml><?xml version="1.0" encoding="utf-8"?>
<sst xmlns="http://schemas.openxmlformats.org/spreadsheetml/2006/main" count="106" uniqueCount="90">
  <si>
    <t>Наименование мероприятий</t>
  </si>
  <si>
    <t>Ленинский</t>
  </si>
  <si>
    <t xml:space="preserve">Засвияжский </t>
  </si>
  <si>
    <t>Заволжский</t>
  </si>
  <si>
    <t>г.Димитровград</t>
  </si>
  <si>
    <t>Вешкаймский</t>
  </si>
  <si>
    <t>Инзенский</t>
  </si>
  <si>
    <t xml:space="preserve">Карсунский </t>
  </si>
  <si>
    <t xml:space="preserve">Кузоватовский </t>
  </si>
  <si>
    <t>Майнский</t>
  </si>
  <si>
    <t xml:space="preserve">Мелекесский </t>
  </si>
  <si>
    <t xml:space="preserve">Николаевский </t>
  </si>
  <si>
    <t>Новоспасский</t>
  </si>
  <si>
    <t>Новомалыклинский</t>
  </si>
  <si>
    <t xml:space="preserve">Павловский </t>
  </si>
  <si>
    <t xml:space="preserve">Радищевский </t>
  </si>
  <si>
    <t xml:space="preserve">Сенгилеевский </t>
  </si>
  <si>
    <t xml:space="preserve">Старокулаткинский </t>
  </si>
  <si>
    <t xml:space="preserve">Старомайнский </t>
  </si>
  <si>
    <t xml:space="preserve">Сурский </t>
  </si>
  <si>
    <t xml:space="preserve">Тереньгульский </t>
  </si>
  <si>
    <t xml:space="preserve">Ульяновский </t>
  </si>
  <si>
    <t xml:space="preserve">Цильнинский </t>
  </si>
  <si>
    <t xml:space="preserve">Чердаклинский </t>
  </si>
  <si>
    <t>Всего</t>
  </si>
  <si>
    <t xml:space="preserve">Всего проведено рейдов                     </t>
  </si>
  <si>
    <t>В ходе рейдов посещено семей</t>
  </si>
  <si>
    <t xml:space="preserve">    </t>
  </si>
  <si>
    <t>Барышский</t>
  </si>
  <si>
    <t>Базарносызганский</t>
  </si>
  <si>
    <t>Железнодорожный</t>
  </si>
  <si>
    <t>г. Новоульяновск</t>
  </si>
  <si>
    <t>В ходе рейдов посещено населённых пунктов</t>
  </si>
  <si>
    <t>Выявлено неработающих и не учащихся несовершеннолетних, окончивших 9 классов, из них</t>
  </si>
  <si>
    <t>определено на учёбу</t>
  </si>
  <si>
    <t>Выявлено неработающих и не учащихся несовершеннолетних, окончивших 11 классов, из них</t>
  </si>
  <si>
    <t>трудоустроено</t>
  </si>
  <si>
    <t>опредлено на учёбу</t>
  </si>
  <si>
    <t>оказана вещевая помощь</t>
  </si>
  <si>
    <t>на сумму</t>
  </si>
  <si>
    <t>обеспечено бесплатным питанием детей</t>
  </si>
  <si>
    <t>Выявлено несовршенноелтних, не приступивших к учебным занятия:</t>
  </si>
  <si>
    <t>по состоянию здоровья</t>
  </si>
  <si>
    <t>нет желания учиться</t>
  </si>
  <si>
    <t>Выявлено не работающих и не учащихся несовершеннолетних, не имеющих 9-летнего образования, из них:</t>
  </si>
  <si>
    <t>итого по г. Ульяновску</t>
  </si>
  <si>
    <t>определены на учёбу</t>
  </si>
  <si>
    <t>не определено по состоянию здоровья</t>
  </si>
  <si>
    <t>находится в ЦВСНП</t>
  </si>
  <si>
    <t>находится в розыске</t>
  </si>
  <si>
    <t>не определено  по состоянию здоровья</t>
  </si>
  <si>
    <t>Всего проверено образовательных организаций</t>
  </si>
  <si>
    <t xml:space="preserve">Итого </t>
  </si>
  <si>
    <t>общеобразовательных организаций</t>
  </si>
  <si>
    <t>профессиональных образовательных организаций</t>
  </si>
  <si>
    <t>детских домов</t>
  </si>
  <si>
    <t>школ-интернатов</t>
  </si>
  <si>
    <t>Выявлено неработающих и не учащихся несовершеннолетних, осужденных к мерам, не связанным с лишение свободы, из них:</t>
  </si>
  <si>
    <t>в них детей</t>
  </si>
  <si>
    <t>идёт работа по опредлению статуса несовершеннолетнего/уход за ребёнком</t>
  </si>
  <si>
    <t>категорический отказ обучаться/ не определено</t>
  </si>
  <si>
    <t>количество несовершеннолетних в них</t>
  </si>
  <si>
    <t>количество родителей</t>
  </si>
  <si>
    <t>Количество семей, которым оказана социальная поддержка, всего, из них:</t>
  </si>
  <si>
    <t>Выявлено семей, в которых дети не пошли в школу по социальным причинам</t>
  </si>
  <si>
    <t xml:space="preserve">определены на учёбу </t>
  </si>
  <si>
    <t>Выявлено фактов жестокого обращения с несовершеннолетними</t>
  </si>
  <si>
    <t>количество направленных материалов (дел) в суд, всего</t>
  </si>
  <si>
    <t>удовлетворено судом</t>
  </si>
  <si>
    <t>количество несовершенноелтних, доставленных в медицинские организации</t>
  </si>
  <si>
    <t>количество несовершеннолетних, помещенных в организации для детей-сирот и детей, оставшихся без попечения родителей</t>
  </si>
  <si>
    <t>количество несовершенноелтних, переданных под опеку (попечительство)</t>
  </si>
  <si>
    <t>количество несовершеннолетних, переданных в приёмные семьи</t>
  </si>
  <si>
    <t>неопределены</t>
  </si>
  <si>
    <t>не определены</t>
  </si>
  <si>
    <t>не определено</t>
  </si>
  <si>
    <t>определено на учебу</t>
  </si>
  <si>
    <t>количество несовершеннолетних, помещённых в специализированные учреждения для несовершеннолетних, нуждающихся в социальной реабилитации</t>
  </si>
  <si>
    <t>Информация о результатах проведения межведомственной  профилактической операции «Занятость» в  2020 году</t>
  </si>
  <si>
    <t>Выявлено несовершеннолетних, не трудоустроенных после окончания  учреждений профессионального образования, из них:</t>
  </si>
  <si>
    <t>Выявлено несовершеннолетних, не трудоустроенных после окончания  детских домов и школ - интернатов, из них:</t>
  </si>
  <si>
    <t>Отобрано детей у родителей (одного из них) или у других лиц, на попечении которых они находились (в соответствии со ст.77 Семейного кодекса РФ), всего</t>
  </si>
  <si>
    <t>сменили место жительства</t>
  </si>
  <si>
    <t>в розыске</t>
  </si>
  <si>
    <t>устроено по другой форме (курсы подготовки профессии)</t>
  </si>
  <si>
    <t>служба в рядах РА</t>
  </si>
  <si>
    <t>призван в ВС РФ</t>
  </si>
  <si>
    <t>социальные причины (дети цыганской национальности)</t>
  </si>
  <si>
    <t>определены в социально-реабилитационный центр</t>
  </si>
  <si>
    <t>из общего количества выявленных необучающихся несовершеннолетнихникогда не обучались в образоательном учреждении, имея возраст старше 7 лет, из них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</si>
</sst>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4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name val="Arial Cyr"/>
      <family val="2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horizontal="justify" textRotation="90" wrapText="1"/>
    </xf>
    <xf numFmtId="0" fontId="0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textRotation="90" wrapText="1"/>
    </xf>
    <xf numFmtId="0" fontId="12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2" fillId="33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/>
    </xf>
    <xf numFmtId="0" fontId="16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justify"/>
    </xf>
    <xf numFmtId="0" fontId="16" fillId="33" borderId="13" xfId="0" applyFont="1" applyFill="1" applyBorder="1" applyAlignment="1">
      <alignment horizontal="justify"/>
    </xf>
    <xf numFmtId="0" fontId="16" fillId="35" borderId="10" xfId="0" applyFont="1" applyFill="1" applyBorder="1" applyAlignment="1">
      <alignment horizontal="justify"/>
    </xf>
    <xf numFmtId="0" fontId="15" fillId="0" borderId="10" xfId="0" applyFont="1" applyBorder="1" applyAlignment="1">
      <alignment horizontal="center" vertical="center"/>
    </xf>
    <xf numFmtId="0" fontId="16" fillId="36" borderId="10" xfId="0" applyFont="1" applyFill="1" applyBorder="1" applyAlignment="1">
      <alignment horizontal="justify"/>
    </xf>
    <xf numFmtId="0" fontId="12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34" borderId="10" xfId="0" applyFont="1" applyFill="1" applyBorder="1" applyAlignment="1">
      <alignment horizontal="justify" textRotation="90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2" fillId="37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justify" vertical="top" wrapText="1"/>
    </xf>
    <xf numFmtId="0" fontId="18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justify" textRotation="90"/>
    </xf>
    <xf numFmtId="0" fontId="16" fillId="0" borderId="13" xfId="0" applyFont="1" applyBorder="1" applyAlignment="1">
      <alignment horizontal="justify"/>
    </xf>
    <xf numFmtId="0" fontId="12" fillId="37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justify" textRotation="90" wrapText="1"/>
    </xf>
    <xf numFmtId="0" fontId="16" fillId="37" borderId="10" xfId="0" applyFont="1" applyFill="1" applyBorder="1" applyAlignment="1">
      <alignment horizontal="justify"/>
    </xf>
    <xf numFmtId="0" fontId="12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9"/>
  <sheetViews>
    <sheetView tabSelected="1" view="pageLayout" zoomScale="75" zoomScaleNormal="75" zoomScaleSheetLayoutView="100" zoomScalePageLayoutView="75" workbookViewId="0" topLeftCell="A55">
      <selection activeCell="A79" sqref="A79:AF82"/>
    </sheetView>
  </sheetViews>
  <sheetFormatPr defaultColWidth="9.00390625" defaultRowHeight="12.75"/>
  <cols>
    <col min="1" max="1" width="27.00390625" style="0" customWidth="1"/>
    <col min="2" max="2" width="4.625" style="0" customWidth="1"/>
    <col min="3" max="3" width="4.875" style="0" customWidth="1"/>
    <col min="4" max="5" width="4.75390625" style="0" customWidth="1"/>
    <col min="6" max="6" width="6.375" style="1" customWidth="1"/>
    <col min="7" max="7" width="6.125" style="0" customWidth="1"/>
    <col min="8" max="8" width="4.625" style="0" customWidth="1"/>
    <col min="9" max="9" width="7.00390625" style="1" customWidth="1"/>
    <col min="10" max="10" width="4.75390625" style="0" customWidth="1"/>
    <col min="11" max="11" width="5.375" style="0" customWidth="1"/>
    <col min="12" max="12" width="4.375" style="0" customWidth="1"/>
    <col min="13" max="13" width="5.375" style="0" customWidth="1"/>
    <col min="14" max="14" width="5.625" style="0" customWidth="1"/>
    <col min="15" max="15" width="5.125" style="0" customWidth="1"/>
    <col min="16" max="16" width="5.25390625" style="0" customWidth="1"/>
    <col min="17" max="17" width="4.375" style="0" customWidth="1"/>
    <col min="18" max="18" width="5.25390625" style="0" customWidth="1"/>
    <col min="19" max="19" width="4.625" style="0" customWidth="1"/>
    <col min="20" max="20" width="4.875" style="0" customWidth="1"/>
    <col min="21" max="22" width="4.375" style="0" customWidth="1"/>
    <col min="23" max="23" width="4.625" style="0" customWidth="1"/>
    <col min="24" max="24" width="5.125" style="0" customWidth="1"/>
    <col min="25" max="25" width="5.75390625" style="0" customWidth="1"/>
    <col min="26" max="26" width="4.25390625" style="0" customWidth="1"/>
    <col min="27" max="27" width="4.75390625" style="0" customWidth="1"/>
    <col min="28" max="28" width="5.75390625" style="0" customWidth="1"/>
    <col min="29" max="29" width="5.125" style="0" customWidth="1"/>
    <col min="30" max="30" width="6.00390625" style="0" customWidth="1"/>
    <col min="31" max="31" width="6.625" style="1" customWidth="1"/>
    <col min="32" max="32" width="11.75390625" style="1" customWidth="1"/>
    <col min="33" max="33" width="5.625" style="1" customWidth="1"/>
    <col min="34" max="34" width="3.625" style="0" customWidth="1"/>
  </cols>
  <sheetData>
    <row r="1" spans="1:35" ht="15.75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6"/>
      <c r="AH1" s="2"/>
      <c r="AI1" s="2"/>
    </row>
    <row r="2" spans="1:35" ht="9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17"/>
      <c r="AH2" s="2"/>
      <c r="AI2" s="2"/>
    </row>
    <row r="3" spans="1:35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2"/>
      <c r="AI3" s="2"/>
    </row>
    <row r="4" spans="1:35" s="4" customFormat="1" ht="111.75" customHeight="1">
      <c r="A4" s="67" t="s">
        <v>0</v>
      </c>
      <c r="B4" s="81" t="s">
        <v>1</v>
      </c>
      <c r="C4" s="81" t="s">
        <v>2</v>
      </c>
      <c r="D4" s="81" t="s">
        <v>3</v>
      </c>
      <c r="E4" s="81" t="s">
        <v>30</v>
      </c>
      <c r="F4" s="63" t="s">
        <v>45</v>
      </c>
      <c r="G4" s="81" t="s">
        <v>4</v>
      </c>
      <c r="H4" s="81" t="s">
        <v>31</v>
      </c>
      <c r="I4" s="63" t="s">
        <v>52</v>
      </c>
      <c r="J4" s="81" t="s">
        <v>29</v>
      </c>
      <c r="K4" s="73" t="s">
        <v>28</v>
      </c>
      <c r="L4" s="73" t="s">
        <v>5</v>
      </c>
      <c r="M4" s="73" t="s">
        <v>6</v>
      </c>
      <c r="N4" s="73" t="s">
        <v>7</v>
      </c>
      <c r="O4" s="73" t="s">
        <v>8</v>
      </c>
      <c r="P4" s="73" t="s">
        <v>9</v>
      </c>
      <c r="Q4" s="73" t="s">
        <v>10</v>
      </c>
      <c r="R4" s="73" t="s">
        <v>11</v>
      </c>
      <c r="S4" s="73" t="s">
        <v>12</v>
      </c>
      <c r="T4" s="73" t="s">
        <v>13</v>
      </c>
      <c r="U4" s="73" t="s">
        <v>14</v>
      </c>
      <c r="V4" s="73" t="s">
        <v>15</v>
      </c>
      <c r="W4" s="73" t="s">
        <v>16</v>
      </c>
      <c r="X4" s="73" t="s">
        <v>17</v>
      </c>
      <c r="Y4" s="73" t="s">
        <v>18</v>
      </c>
      <c r="Z4" s="73" t="s">
        <v>19</v>
      </c>
      <c r="AA4" s="73" t="s">
        <v>20</v>
      </c>
      <c r="AB4" s="73" t="s">
        <v>21</v>
      </c>
      <c r="AC4" s="73" t="s">
        <v>22</v>
      </c>
      <c r="AD4" s="73" t="s">
        <v>23</v>
      </c>
      <c r="AE4" s="63" t="s">
        <v>52</v>
      </c>
      <c r="AF4" s="22" t="s">
        <v>24</v>
      </c>
      <c r="AG4" s="20"/>
      <c r="AH4" s="3"/>
      <c r="AI4" s="3"/>
    </row>
    <row r="5" spans="1:35" s="6" customFormat="1" ht="15.75" customHeight="1">
      <c r="A5" s="82" t="s">
        <v>25</v>
      </c>
      <c r="B5" s="83">
        <v>59</v>
      </c>
      <c r="C5" s="83">
        <v>23</v>
      </c>
      <c r="D5" s="83">
        <v>16</v>
      </c>
      <c r="E5" s="83">
        <v>15</v>
      </c>
      <c r="F5" s="78">
        <f aca="true" t="shared" si="0" ref="F5:F14">SUM(B5:E5)</f>
        <v>113</v>
      </c>
      <c r="G5" s="83">
        <v>29</v>
      </c>
      <c r="H5" s="83">
        <v>5</v>
      </c>
      <c r="I5" s="78">
        <f aca="true" t="shared" si="1" ref="I5:I46">SUM(G5:H5)</f>
        <v>34</v>
      </c>
      <c r="J5" s="83">
        <v>7</v>
      </c>
      <c r="K5" s="83">
        <v>6</v>
      </c>
      <c r="L5" s="83">
        <v>7</v>
      </c>
      <c r="M5" s="83">
        <v>5</v>
      </c>
      <c r="N5" s="83">
        <v>5</v>
      </c>
      <c r="O5" s="83">
        <v>4</v>
      </c>
      <c r="P5" s="83">
        <v>5</v>
      </c>
      <c r="Q5" s="83">
        <v>6</v>
      </c>
      <c r="R5" s="83">
        <v>6</v>
      </c>
      <c r="S5" s="84">
        <v>76</v>
      </c>
      <c r="T5" s="83">
        <v>4</v>
      </c>
      <c r="U5" s="83">
        <v>9</v>
      </c>
      <c r="V5" s="83">
        <v>3</v>
      </c>
      <c r="W5" s="83">
        <v>14</v>
      </c>
      <c r="X5" s="83">
        <v>11</v>
      </c>
      <c r="Y5" s="83">
        <v>6</v>
      </c>
      <c r="Z5" s="83">
        <v>4</v>
      </c>
      <c r="AA5" s="83">
        <v>7</v>
      </c>
      <c r="AB5" s="83">
        <v>11</v>
      </c>
      <c r="AC5" s="83">
        <v>5</v>
      </c>
      <c r="AD5" s="75">
        <v>5</v>
      </c>
      <c r="AE5" s="78">
        <f aca="true" t="shared" si="2" ref="AE5:AE14">SUM(J5:AD5)</f>
        <v>206</v>
      </c>
      <c r="AF5" s="85">
        <f aca="true" t="shared" si="3" ref="AF5:AF14">SUM(F5,I5,AE5)</f>
        <v>353</v>
      </c>
      <c r="AG5" s="21"/>
      <c r="AH5" s="5"/>
      <c r="AI5" s="5"/>
    </row>
    <row r="6" spans="1:33" s="5" customFormat="1" ht="30">
      <c r="A6" s="42" t="s">
        <v>32</v>
      </c>
      <c r="B6" s="26">
        <v>7</v>
      </c>
      <c r="C6" s="26"/>
      <c r="D6" s="26"/>
      <c r="E6" s="26">
        <v>3</v>
      </c>
      <c r="F6" s="24">
        <f t="shared" si="0"/>
        <v>10</v>
      </c>
      <c r="G6" s="26">
        <v>1</v>
      </c>
      <c r="H6" s="26">
        <v>5</v>
      </c>
      <c r="I6" s="24">
        <f t="shared" si="1"/>
        <v>6</v>
      </c>
      <c r="J6" s="26">
        <v>8</v>
      </c>
      <c r="K6" s="26">
        <v>5</v>
      </c>
      <c r="L6" s="26">
        <v>17</v>
      </c>
      <c r="M6" s="26">
        <v>6</v>
      </c>
      <c r="N6" s="26">
        <v>5</v>
      </c>
      <c r="O6" s="26">
        <v>11</v>
      </c>
      <c r="P6" s="26">
        <v>16</v>
      </c>
      <c r="Q6" s="26">
        <v>15</v>
      </c>
      <c r="R6" s="26">
        <v>14</v>
      </c>
      <c r="S6" s="27">
        <v>17</v>
      </c>
      <c r="T6" s="26">
        <v>9</v>
      </c>
      <c r="U6" s="26">
        <v>19</v>
      </c>
      <c r="V6" s="26">
        <v>7</v>
      </c>
      <c r="W6" s="26">
        <v>15</v>
      </c>
      <c r="X6" s="26">
        <v>11</v>
      </c>
      <c r="Y6" s="26">
        <v>10</v>
      </c>
      <c r="Z6" s="26">
        <v>6</v>
      </c>
      <c r="AA6" s="26">
        <v>16</v>
      </c>
      <c r="AB6" s="26">
        <v>15</v>
      </c>
      <c r="AC6" s="26">
        <v>14</v>
      </c>
      <c r="AD6" s="30">
        <v>11</v>
      </c>
      <c r="AE6" s="24">
        <f t="shared" si="2"/>
        <v>247</v>
      </c>
      <c r="AF6" s="86">
        <f t="shared" si="3"/>
        <v>263</v>
      </c>
      <c r="AG6" s="64"/>
    </row>
    <row r="7" spans="1:35" s="8" customFormat="1" ht="26.25" customHeight="1">
      <c r="A7" s="42" t="s">
        <v>26</v>
      </c>
      <c r="B7" s="26">
        <v>134</v>
      </c>
      <c r="C7" s="26">
        <v>210</v>
      </c>
      <c r="D7" s="26">
        <v>177</v>
      </c>
      <c r="E7" s="46">
        <v>87</v>
      </c>
      <c r="F7" s="24">
        <f t="shared" si="0"/>
        <v>608</v>
      </c>
      <c r="G7" s="26">
        <v>552</v>
      </c>
      <c r="H7" s="26">
        <v>21</v>
      </c>
      <c r="I7" s="24">
        <f t="shared" si="1"/>
        <v>573</v>
      </c>
      <c r="J7" s="26">
        <v>42</v>
      </c>
      <c r="K7" s="26">
        <v>32</v>
      </c>
      <c r="L7" s="26">
        <v>63</v>
      </c>
      <c r="M7" s="26">
        <v>19</v>
      </c>
      <c r="N7" s="26">
        <v>11</v>
      </c>
      <c r="O7" s="26">
        <v>25</v>
      </c>
      <c r="P7" s="26">
        <v>53</v>
      </c>
      <c r="Q7" s="26">
        <v>8</v>
      </c>
      <c r="R7" s="26">
        <v>59</v>
      </c>
      <c r="S7" s="26">
        <v>116</v>
      </c>
      <c r="T7" s="26">
        <v>18</v>
      </c>
      <c r="U7" s="26">
        <v>45</v>
      </c>
      <c r="V7" s="26">
        <v>40</v>
      </c>
      <c r="W7" s="26">
        <v>50</v>
      </c>
      <c r="X7" s="26">
        <v>24</v>
      </c>
      <c r="Y7" s="26">
        <v>22</v>
      </c>
      <c r="Z7" s="26">
        <v>18</v>
      </c>
      <c r="AA7" s="26">
        <v>57</v>
      </c>
      <c r="AB7" s="26">
        <v>32</v>
      </c>
      <c r="AC7" s="26">
        <v>28</v>
      </c>
      <c r="AD7" s="30">
        <v>25</v>
      </c>
      <c r="AE7" s="24">
        <f t="shared" si="2"/>
        <v>787</v>
      </c>
      <c r="AF7" s="86">
        <f t="shared" si="3"/>
        <v>1968</v>
      </c>
      <c r="AG7" s="64"/>
      <c r="AH7" s="7"/>
      <c r="AI7" s="7"/>
    </row>
    <row r="8" spans="1:35" s="8" customFormat="1" ht="25.5" customHeight="1">
      <c r="A8" s="43" t="s">
        <v>61</v>
      </c>
      <c r="B8" s="26">
        <v>244</v>
      </c>
      <c r="C8" s="26">
        <v>230</v>
      </c>
      <c r="D8" s="26">
        <v>239</v>
      </c>
      <c r="E8" s="46">
        <v>95</v>
      </c>
      <c r="F8" s="24">
        <f t="shared" si="0"/>
        <v>808</v>
      </c>
      <c r="G8" s="26">
        <v>1234</v>
      </c>
      <c r="H8" s="26">
        <v>45</v>
      </c>
      <c r="I8" s="24">
        <f>SUM(G8:H8)</f>
        <v>1279</v>
      </c>
      <c r="J8" s="26">
        <v>65</v>
      </c>
      <c r="K8" s="26">
        <v>71</v>
      </c>
      <c r="L8" s="26">
        <v>126</v>
      </c>
      <c r="M8" s="26">
        <v>15</v>
      </c>
      <c r="N8" s="26">
        <v>25</v>
      </c>
      <c r="O8" s="26">
        <v>49</v>
      </c>
      <c r="P8" s="26">
        <v>124</v>
      </c>
      <c r="Q8" s="26">
        <v>44</v>
      </c>
      <c r="R8" s="26">
        <v>117</v>
      </c>
      <c r="S8" s="26">
        <v>232</v>
      </c>
      <c r="T8" s="26">
        <v>46</v>
      </c>
      <c r="U8" s="26">
        <v>98</v>
      </c>
      <c r="V8" s="26">
        <v>60</v>
      </c>
      <c r="W8" s="26">
        <v>75</v>
      </c>
      <c r="X8" s="26">
        <v>52</v>
      </c>
      <c r="Y8" s="26">
        <v>49</v>
      </c>
      <c r="Z8" s="26">
        <v>57</v>
      </c>
      <c r="AA8" s="26">
        <v>165</v>
      </c>
      <c r="AB8" s="26">
        <v>83</v>
      </c>
      <c r="AC8" s="26">
        <v>67</v>
      </c>
      <c r="AD8" s="30">
        <v>63</v>
      </c>
      <c r="AE8" s="24">
        <f t="shared" si="2"/>
        <v>1683</v>
      </c>
      <c r="AF8" s="86">
        <f t="shared" si="3"/>
        <v>3770</v>
      </c>
      <c r="AG8" s="64"/>
      <c r="AH8" s="7"/>
      <c r="AI8" s="7"/>
    </row>
    <row r="9" spans="1:35" s="8" customFormat="1" ht="18.75">
      <c r="A9" s="43" t="s">
        <v>62</v>
      </c>
      <c r="B9" s="26">
        <v>160</v>
      </c>
      <c r="C9" s="26">
        <v>205</v>
      </c>
      <c r="D9" s="26">
        <v>196</v>
      </c>
      <c r="E9" s="46">
        <v>98</v>
      </c>
      <c r="F9" s="24">
        <f t="shared" si="0"/>
        <v>659</v>
      </c>
      <c r="G9" s="26">
        <v>851</v>
      </c>
      <c r="H9" s="26">
        <v>29</v>
      </c>
      <c r="I9" s="24">
        <f>SUM(G9:H9)</f>
        <v>880</v>
      </c>
      <c r="J9" s="26">
        <v>64</v>
      </c>
      <c r="K9" s="26">
        <v>51</v>
      </c>
      <c r="L9" s="26">
        <v>97</v>
      </c>
      <c r="M9" s="26">
        <v>24</v>
      </c>
      <c r="N9" s="26">
        <v>16</v>
      </c>
      <c r="O9" s="26">
        <v>34</v>
      </c>
      <c r="P9" s="26">
        <v>91</v>
      </c>
      <c r="Q9" s="26">
        <v>31</v>
      </c>
      <c r="R9" s="26">
        <v>80</v>
      </c>
      <c r="S9" s="26">
        <v>186</v>
      </c>
      <c r="T9" s="26">
        <v>28</v>
      </c>
      <c r="U9" s="26">
        <v>64</v>
      </c>
      <c r="V9" s="26">
        <v>80</v>
      </c>
      <c r="W9" s="26">
        <v>55</v>
      </c>
      <c r="X9" s="26">
        <v>40</v>
      </c>
      <c r="Y9" s="26">
        <v>30</v>
      </c>
      <c r="Z9" s="26">
        <v>29</v>
      </c>
      <c r="AA9" s="26">
        <v>79</v>
      </c>
      <c r="AB9" s="26">
        <v>60</v>
      </c>
      <c r="AC9" s="26">
        <v>42</v>
      </c>
      <c r="AD9" s="30">
        <v>42</v>
      </c>
      <c r="AE9" s="24">
        <f t="shared" si="2"/>
        <v>1223</v>
      </c>
      <c r="AF9" s="86">
        <f t="shared" si="3"/>
        <v>2762</v>
      </c>
      <c r="AG9" s="64"/>
      <c r="AH9" s="7"/>
      <c r="AI9" s="7"/>
    </row>
    <row r="10" spans="1:35" s="8" customFormat="1" ht="30" customHeight="1">
      <c r="A10" s="41" t="s">
        <v>51</v>
      </c>
      <c r="B10" s="23">
        <v>17</v>
      </c>
      <c r="C10" s="23">
        <v>37</v>
      </c>
      <c r="D10" s="23">
        <v>4</v>
      </c>
      <c r="E10" s="23">
        <v>14</v>
      </c>
      <c r="F10" s="24">
        <f t="shared" si="0"/>
        <v>72</v>
      </c>
      <c r="G10" s="23">
        <v>20</v>
      </c>
      <c r="H10" s="23">
        <v>6</v>
      </c>
      <c r="I10" s="24">
        <f t="shared" si="1"/>
        <v>26</v>
      </c>
      <c r="J10" s="23">
        <v>7</v>
      </c>
      <c r="K10" s="23">
        <v>9</v>
      </c>
      <c r="L10" s="23">
        <v>10</v>
      </c>
      <c r="M10" s="23">
        <v>20</v>
      </c>
      <c r="N10" s="23">
        <v>17</v>
      </c>
      <c r="O10" s="23">
        <v>18</v>
      </c>
      <c r="P10" s="23">
        <v>11</v>
      </c>
      <c r="Q10" s="23">
        <v>6</v>
      </c>
      <c r="R10" s="23">
        <v>10</v>
      </c>
      <c r="S10" s="23">
        <v>5</v>
      </c>
      <c r="T10" s="23">
        <v>4</v>
      </c>
      <c r="U10" s="23">
        <v>11</v>
      </c>
      <c r="V10" s="23">
        <v>9</v>
      </c>
      <c r="W10" s="72">
        <v>14</v>
      </c>
      <c r="X10" s="23">
        <v>9</v>
      </c>
      <c r="Y10" s="23">
        <v>11</v>
      </c>
      <c r="Z10" s="23">
        <v>2</v>
      </c>
      <c r="AA10" s="23">
        <v>9</v>
      </c>
      <c r="AB10" s="23">
        <v>16</v>
      </c>
      <c r="AC10" s="23">
        <v>19</v>
      </c>
      <c r="AD10" s="25">
        <v>16</v>
      </c>
      <c r="AE10" s="24">
        <f t="shared" si="2"/>
        <v>233</v>
      </c>
      <c r="AF10" s="87">
        <f t="shared" si="3"/>
        <v>331</v>
      </c>
      <c r="AG10" s="64"/>
      <c r="AH10" s="7"/>
      <c r="AI10" s="7"/>
    </row>
    <row r="11" spans="1:35" ht="25.5" customHeight="1">
      <c r="A11" s="43" t="s">
        <v>53</v>
      </c>
      <c r="B11" s="29">
        <v>15</v>
      </c>
      <c r="C11" s="29">
        <v>30</v>
      </c>
      <c r="D11" s="29">
        <v>2</v>
      </c>
      <c r="E11" s="29">
        <v>13</v>
      </c>
      <c r="F11" s="24">
        <f t="shared" si="0"/>
        <v>60</v>
      </c>
      <c r="G11" s="29">
        <v>14</v>
      </c>
      <c r="H11" s="29">
        <v>5</v>
      </c>
      <c r="I11" s="24">
        <f t="shared" si="1"/>
        <v>19</v>
      </c>
      <c r="J11" s="29">
        <v>7</v>
      </c>
      <c r="K11" s="29">
        <v>8</v>
      </c>
      <c r="L11" s="29">
        <v>10</v>
      </c>
      <c r="M11" s="29">
        <v>19</v>
      </c>
      <c r="N11" s="29">
        <v>17</v>
      </c>
      <c r="O11" s="29">
        <v>17</v>
      </c>
      <c r="P11" s="29">
        <v>11</v>
      </c>
      <c r="Q11" s="29">
        <v>6</v>
      </c>
      <c r="R11" s="29">
        <v>9</v>
      </c>
      <c r="S11" s="29">
        <v>4</v>
      </c>
      <c r="T11" s="29">
        <v>4</v>
      </c>
      <c r="U11" s="29">
        <v>10</v>
      </c>
      <c r="V11" s="29">
        <v>8</v>
      </c>
      <c r="W11" s="29">
        <v>12</v>
      </c>
      <c r="X11" s="29">
        <v>8</v>
      </c>
      <c r="Y11" s="29">
        <v>10</v>
      </c>
      <c r="Z11" s="29">
        <v>1</v>
      </c>
      <c r="AA11" s="29">
        <v>9</v>
      </c>
      <c r="AB11" s="29">
        <v>15</v>
      </c>
      <c r="AC11" s="29">
        <v>18</v>
      </c>
      <c r="AD11" s="30">
        <v>16</v>
      </c>
      <c r="AE11" s="24">
        <f t="shared" si="2"/>
        <v>219</v>
      </c>
      <c r="AF11" s="88">
        <f t="shared" si="3"/>
        <v>298</v>
      </c>
      <c r="AG11" s="64"/>
      <c r="AH11" s="2"/>
      <c r="AI11" s="2"/>
    </row>
    <row r="12" spans="1:35" ht="45">
      <c r="A12" s="43" t="s">
        <v>54</v>
      </c>
      <c r="B12" s="29"/>
      <c r="C12" s="29">
        <v>5</v>
      </c>
      <c r="D12" s="29">
        <v>2</v>
      </c>
      <c r="E12" s="29"/>
      <c r="F12" s="24">
        <f t="shared" si="0"/>
        <v>7</v>
      </c>
      <c r="G12" s="29">
        <v>5</v>
      </c>
      <c r="H12" s="29">
        <v>1</v>
      </c>
      <c r="I12" s="24">
        <f t="shared" si="1"/>
        <v>6</v>
      </c>
      <c r="J12" s="29"/>
      <c r="K12" s="29">
        <v>1</v>
      </c>
      <c r="L12" s="29"/>
      <c r="M12" s="29">
        <v>1</v>
      </c>
      <c r="N12" s="29"/>
      <c r="O12" s="29">
        <v>1</v>
      </c>
      <c r="P12" s="29"/>
      <c r="Q12" s="29"/>
      <c r="R12" s="29">
        <v>1</v>
      </c>
      <c r="S12" s="29">
        <v>1</v>
      </c>
      <c r="T12" s="29"/>
      <c r="U12" s="29">
        <v>1</v>
      </c>
      <c r="V12" s="29">
        <v>1</v>
      </c>
      <c r="W12" s="29">
        <v>2</v>
      </c>
      <c r="X12" s="29">
        <v>1</v>
      </c>
      <c r="Y12" s="29">
        <v>1</v>
      </c>
      <c r="Z12" s="29">
        <v>1</v>
      </c>
      <c r="AA12" s="29"/>
      <c r="AB12" s="29"/>
      <c r="AC12" s="29">
        <v>1</v>
      </c>
      <c r="AD12" s="30"/>
      <c r="AE12" s="24">
        <f t="shared" si="2"/>
        <v>13</v>
      </c>
      <c r="AF12" s="88">
        <f t="shared" si="3"/>
        <v>26</v>
      </c>
      <c r="AG12" s="64"/>
      <c r="AH12" s="2"/>
      <c r="AI12" s="2"/>
    </row>
    <row r="13" spans="1:35" ht="18.75">
      <c r="A13" s="43" t="s">
        <v>55</v>
      </c>
      <c r="B13" s="29"/>
      <c r="C13" s="29">
        <v>1</v>
      </c>
      <c r="D13" s="29"/>
      <c r="E13" s="29"/>
      <c r="F13" s="24">
        <f t="shared" si="0"/>
        <v>1</v>
      </c>
      <c r="G13" s="29">
        <v>1</v>
      </c>
      <c r="H13" s="29"/>
      <c r="I13" s="24">
        <f t="shared" si="1"/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>
        <v>1</v>
      </c>
      <c r="AC13" s="29"/>
      <c r="AD13" s="30"/>
      <c r="AE13" s="24">
        <f t="shared" si="2"/>
        <v>1</v>
      </c>
      <c r="AF13" s="88">
        <f t="shared" si="3"/>
        <v>3</v>
      </c>
      <c r="AG13" s="64"/>
      <c r="AH13" s="2"/>
      <c r="AI13" s="2"/>
    </row>
    <row r="14" spans="1:35" ht="18.75">
      <c r="A14" s="43" t="s">
        <v>56</v>
      </c>
      <c r="B14" s="29">
        <v>2</v>
      </c>
      <c r="C14" s="29">
        <v>1</v>
      </c>
      <c r="D14" s="29"/>
      <c r="E14" s="29">
        <v>1</v>
      </c>
      <c r="F14" s="24">
        <f t="shared" si="0"/>
        <v>4</v>
      </c>
      <c r="G14" s="29"/>
      <c r="H14" s="29"/>
      <c r="I14" s="24">
        <f t="shared" si="1"/>
        <v>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0"/>
      <c r="AE14" s="24">
        <f t="shared" si="2"/>
        <v>0</v>
      </c>
      <c r="AF14" s="88">
        <f t="shared" si="3"/>
        <v>4</v>
      </c>
      <c r="AG14" s="64"/>
      <c r="AH14" s="2"/>
      <c r="AI14" s="2"/>
    </row>
    <row r="15" spans="1:35" ht="60" customHeight="1">
      <c r="A15" s="41" t="s">
        <v>33</v>
      </c>
      <c r="B15" s="23">
        <v>3</v>
      </c>
      <c r="C15" s="23">
        <v>3</v>
      </c>
      <c r="D15" s="23">
        <v>4</v>
      </c>
      <c r="E15" s="23">
        <v>1</v>
      </c>
      <c r="F15" s="24">
        <f>SUM(B15:E15)</f>
        <v>11</v>
      </c>
      <c r="G15" s="23">
        <v>6</v>
      </c>
      <c r="H15" s="23"/>
      <c r="I15" s="24">
        <f t="shared" si="1"/>
        <v>6</v>
      </c>
      <c r="J15" s="23"/>
      <c r="K15" s="23"/>
      <c r="L15" s="23"/>
      <c r="M15" s="23"/>
      <c r="N15" s="23">
        <v>1</v>
      </c>
      <c r="O15" s="23">
        <v>5</v>
      </c>
      <c r="P15" s="23">
        <v>1</v>
      </c>
      <c r="Q15" s="72">
        <v>6</v>
      </c>
      <c r="R15" s="23"/>
      <c r="S15" s="23">
        <v>1</v>
      </c>
      <c r="T15" s="23"/>
      <c r="U15" s="23">
        <v>2</v>
      </c>
      <c r="V15" s="72">
        <v>1</v>
      </c>
      <c r="W15" s="23">
        <v>3</v>
      </c>
      <c r="X15" s="23"/>
      <c r="Y15" s="23">
        <v>1</v>
      </c>
      <c r="Z15" s="23"/>
      <c r="AA15" s="72">
        <v>4</v>
      </c>
      <c r="AB15" s="23"/>
      <c r="AC15" s="23">
        <v>2</v>
      </c>
      <c r="AD15" s="25">
        <v>9</v>
      </c>
      <c r="AE15" s="24">
        <f aca="true" t="shared" si="4" ref="AE15:AE23">SUM(J15:AD15)</f>
        <v>36</v>
      </c>
      <c r="AF15" s="87">
        <f>SUM(F15,I15,AE15)</f>
        <v>53</v>
      </c>
      <c r="AG15" s="64"/>
      <c r="AH15" s="2"/>
      <c r="AI15" s="2"/>
    </row>
    <row r="16" spans="1:35" s="8" customFormat="1" ht="18.75">
      <c r="A16" s="43" t="s">
        <v>76</v>
      </c>
      <c r="B16" s="29">
        <v>3</v>
      </c>
      <c r="C16" s="29"/>
      <c r="D16" s="29">
        <v>1</v>
      </c>
      <c r="E16" s="29">
        <v>1</v>
      </c>
      <c r="F16" s="24">
        <f>SUM(B16:E16)</f>
        <v>5</v>
      </c>
      <c r="G16" s="29"/>
      <c r="H16" s="29"/>
      <c r="I16" s="24">
        <f t="shared" si="1"/>
        <v>0</v>
      </c>
      <c r="J16" s="29"/>
      <c r="K16" s="29"/>
      <c r="L16" s="29"/>
      <c r="M16" s="29"/>
      <c r="N16" s="29"/>
      <c r="O16" s="29"/>
      <c r="P16" s="29"/>
      <c r="Q16" s="29">
        <v>3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0">
        <v>1</v>
      </c>
      <c r="AE16" s="24">
        <f t="shared" si="4"/>
        <v>4</v>
      </c>
      <c r="AF16" s="88">
        <f aca="true" t="shared" si="5" ref="AF16:AF23">SUM(F16,I16,AE16)</f>
        <v>9</v>
      </c>
      <c r="AG16" s="64"/>
      <c r="AH16" s="7"/>
      <c r="AI16" s="7"/>
    </row>
    <row r="17" spans="1:35" s="8" customFormat="1" ht="18.75">
      <c r="A17" s="42" t="s">
        <v>36</v>
      </c>
      <c r="B17" s="26"/>
      <c r="C17" s="26"/>
      <c r="D17" s="26"/>
      <c r="E17" s="26"/>
      <c r="F17" s="24">
        <f>SUM(B17:E17)</f>
        <v>0</v>
      </c>
      <c r="G17" s="26"/>
      <c r="H17" s="26"/>
      <c r="I17" s="24">
        <f t="shared" si="1"/>
        <v>0</v>
      </c>
      <c r="J17" s="26"/>
      <c r="K17" s="26"/>
      <c r="L17" s="26"/>
      <c r="M17" s="26"/>
      <c r="N17" s="26"/>
      <c r="O17" s="26"/>
      <c r="P17" s="26"/>
      <c r="Q17" s="26">
        <v>2</v>
      </c>
      <c r="R17" s="26"/>
      <c r="S17" s="26"/>
      <c r="T17" s="26"/>
      <c r="U17" s="26">
        <v>1</v>
      </c>
      <c r="V17" s="26">
        <v>1</v>
      </c>
      <c r="W17" s="26"/>
      <c r="X17" s="26"/>
      <c r="Y17" s="26"/>
      <c r="Z17" s="26"/>
      <c r="AA17" s="26">
        <v>1</v>
      </c>
      <c r="AB17" s="26"/>
      <c r="AC17" s="26"/>
      <c r="AD17" s="28">
        <v>4</v>
      </c>
      <c r="AE17" s="24">
        <f t="shared" si="4"/>
        <v>9</v>
      </c>
      <c r="AF17" s="86">
        <f t="shared" si="5"/>
        <v>9</v>
      </c>
      <c r="AG17" s="64"/>
      <c r="AH17" s="7"/>
      <c r="AI17" s="7"/>
    </row>
    <row r="18" spans="1:35" s="8" customFormat="1" ht="45">
      <c r="A18" s="42" t="s">
        <v>84</v>
      </c>
      <c r="B18" s="26"/>
      <c r="C18" s="26">
        <v>3</v>
      </c>
      <c r="D18" s="26"/>
      <c r="E18" s="26"/>
      <c r="F18" s="24">
        <f>SUM(B18:E18)</f>
        <v>3</v>
      </c>
      <c r="G18" s="26">
        <v>1</v>
      </c>
      <c r="H18" s="26"/>
      <c r="I18" s="24">
        <f>SUM(G18:H18)</f>
        <v>1</v>
      </c>
      <c r="J18" s="26"/>
      <c r="K18" s="26"/>
      <c r="L18" s="26"/>
      <c r="M18" s="26"/>
      <c r="N18" s="26"/>
      <c r="O18" s="26"/>
      <c r="P18" s="26">
        <v>1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8">
        <v>1</v>
      </c>
      <c r="AE18" s="24">
        <f t="shared" si="4"/>
        <v>2</v>
      </c>
      <c r="AF18" s="86">
        <f t="shared" si="5"/>
        <v>6</v>
      </c>
      <c r="AG18" s="64"/>
      <c r="AH18" s="7"/>
      <c r="AI18" s="7"/>
    </row>
    <row r="19" spans="1:35" s="8" customFormat="1" ht="30">
      <c r="A19" s="42" t="s">
        <v>47</v>
      </c>
      <c r="B19" s="26"/>
      <c r="C19" s="26"/>
      <c r="D19" s="26">
        <v>2</v>
      </c>
      <c r="E19" s="26"/>
      <c r="F19" s="24">
        <f>SUM(C19:E19)</f>
        <v>2</v>
      </c>
      <c r="G19" s="26">
        <v>4</v>
      </c>
      <c r="H19" s="26"/>
      <c r="I19" s="24">
        <f t="shared" si="1"/>
        <v>4</v>
      </c>
      <c r="J19" s="26"/>
      <c r="K19" s="26"/>
      <c r="L19" s="26"/>
      <c r="M19" s="26"/>
      <c r="N19" s="26">
        <v>1</v>
      </c>
      <c r="O19" s="26">
        <v>5</v>
      </c>
      <c r="P19" s="26"/>
      <c r="Q19" s="26"/>
      <c r="R19" s="26"/>
      <c r="S19" s="26">
        <v>1</v>
      </c>
      <c r="T19" s="26"/>
      <c r="U19" s="26">
        <v>1</v>
      </c>
      <c r="V19" s="26"/>
      <c r="W19" s="26">
        <v>3</v>
      </c>
      <c r="X19" s="26"/>
      <c r="Y19" s="26">
        <v>1</v>
      </c>
      <c r="Z19" s="26"/>
      <c r="AA19" s="26">
        <v>3</v>
      </c>
      <c r="AB19" s="26"/>
      <c r="AC19" s="26">
        <v>2</v>
      </c>
      <c r="AD19" s="28">
        <v>3</v>
      </c>
      <c r="AE19" s="24">
        <f t="shared" si="4"/>
        <v>20</v>
      </c>
      <c r="AF19" s="86">
        <f t="shared" si="5"/>
        <v>26</v>
      </c>
      <c r="AG19" s="64"/>
      <c r="AH19" s="7"/>
      <c r="AI19" s="7"/>
    </row>
    <row r="20" spans="1:35" s="8" customFormat="1" ht="18.75">
      <c r="A20" s="42" t="s">
        <v>82</v>
      </c>
      <c r="B20" s="26"/>
      <c r="C20" s="26"/>
      <c r="D20" s="26"/>
      <c r="E20" s="26"/>
      <c r="F20" s="24">
        <f>SUM(C20:E20)</f>
        <v>0</v>
      </c>
      <c r="G20" s="29">
        <v>1</v>
      </c>
      <c r="H20" s="26"/>
      <c r="I20" s="24">
        <f t="shared" si="1"/>
        <v>1</v>
      </c>
      <c r="J20" s="26"/>
      <c r="K20" s="26"/>
      <c r="L20" s="26"/>
      <c r="M20" s="26"/>
      <c r="N20" s="26"/>
      <c r="O20" s="26"/>
      <c r="P20" s="26"/>
      <c r="Q20" s="26">
        <v>1</v>
      </c>
      <c r="R20" s="26"/>
      <c r="S20" s="26"/>
      <c r="T20" s="26"/>
      <c r="U20" s="26"/>
      <c r="V20" s="26"/>
      <c r="W20" s="26"/>
      <c r="X20" s="38"/>
      <c r="Y20" s="38"/>
      <c r="Z20" s="38"/>
      <c r="AA20" s="38"/>
      <c r="AB20" s="38"/>
      <c r="AC20" s="38"/>
      <c r="AD20" s="28"/>
      <c r="AE20" s="24">
        <f t="shared" si="4"/>
        <v>1</v>
      </c>
      <c r="AF20" s="86">
        <f t="shared" si="5"/>
        <v>2</v>
      </c>
      <c r="AG20" s="64"/>
      <c r="AH20" s="7"/>
      <c r="AI20" s="7"/>
    </row>
    <row r="21" spans="1:35" s="8" customFormat="1" ht="18.75">
      <c r="A21" s="42" t="s">
        <v>83</v>
      </c>
      <c r="B21" s="29"/>
      <c r="C21" s="29"/>
      <c r="D21" s="26"/>
      <c r="E21" s="26"/>
      <c r="F21" s="24">
        <f aca="true" t="shared" si="6" ref="F21:F26">SUM(B21:E21)</f>
        <v>0</v>
      </c>
      <c r="G21" s="29"/>
      <c r="H21" s="26"/>
      <c r="I21" s="24">
        <f t="shared" si="1"/>
        <v>0</v>
      </c>
      <c r="J21" s="26"/>
      <c r="K21" s="26"/>
      <c r="L21" s="26"/>
      <c r="M21" s="26"/>
      <c r="N21" s="29"/>
      <c r="O21" s="29"/>
      <c r="P21" s="26"/>
      <c r="Q21" s="29"/>
      <c r="R21" s="26"/>
      <c r="S21" s="26"/>
      <c r="T21" s="26"/>
      <c r="U21" s="26"/>
      <c r="V21" s="29"/>
      <c r="W21" s="26"/>
      <c r="X21" s="38"/>
      <c r="Y21" s="38"/>
      <c r="Z21" s="38"/>
      <c r="AA21" s="61"/>
      <c r="AB21" s="61"/>
      <c r="AC21" s="61"/>
      <c r="AD21" s="28"/>
      <c r="AE21" s="24">
        <f t="shared" si="4"/>
        <v>0</v>
      </c>
      <c r="AF21" s="86">
        <f t="shared" si="5"/>
        <v>0</v>
      </c>
      <c r="AG21" s="64"/>
      <c r="AH21" s="7"/>
      <c r="AI21" s="7"/>
    </row>
    <row r="22" spans="1:35" s="8" customFormat="1" ht="18.75">
      <c r="A22" s="74" t="s">
        <v>85</v>
      </c>
      <c r="B22" s="61"/>
      <c r="C22" s="29"/>
      <c r="D22" s="26">
        <v>1</v>
      </c>
      <c r="E22" s="38"/>
      <c r="F22" s="36">
        <f t="shared" si="6"/>
        <v>1</v>
      </c>
      <c r="G22" s="61">
        <v>0</v>
      </c>
      <c r="H22" s="38"/>
      <c r="I22" s="36">
        <f>SUM(G22:H22)</f>
        <v>0</v>
      </c>
      <c r="J22" s="38">
        <v>0</v>
      </c>
      <c r="K22" s="38"/>
      <c r="L22" s="38"/>
      <c r="M22" s="38"/>
      <c r="N22" s="61"/>
      <c r="O22" s="61"/>
      <c r="P22" s="38"/>
      <c r="Q22" s="61"/>
      <c r="R22" s="38"/>
      <c r="S22" s="38"/>
      <c r="T22" s="38"/>
      <c r="U22" s="38"/>
      <c r="V22" s="61"/>
      <c r="W22" s="38"/>
      <c r="X22" s="38"/>
      <c r="Y22" s="38"/>
      <c r="Z22" s="38"/>
      <c r="AA22" s="61"/>
      <c r="AB22" s="61"/>
      <c r="AC22" s="61"/>
      <c r="AD22" s="28"/>
      <c r="AE22" s="24">
        <f t="shared" si="4"/>
        <v>0</v>
      </c>
      <c r="AF22" s="86">
        <f t="shared" si="5"/>
        <v>1</v>
      </c>
      <c r="AG22" s="64"/>
      <c r="AH22" s="7"/>
      <c r="AI22" s="7"/>
    </row>
    <row r="23" spans="1:35" s="8" customFormat="1" ht="18.75">
      <c r="A23" s="74" t="s">
        <v>74</v>
      </c>
      <c r="B23" s="61"/>
      <c r="C23" s="29"/>
      <c r="D23" s="26"/>
      <c r="E23" s="38"/>
      <c r="F23" s="36">
        <f t="shared" si="6"/>
        <v>0</v>
      </c>
      <c r="G23" s="61">
        <v>0</v>
      </c>
      <c r="H23" s="38"/>
      <c r="I23" s="36">
        <f>SUM(G23:H23)</f>
        <v>0</v>
      </c>
      <c r="J23" s="38">
        <v>0</v>
      </c>
      <c r="K23" s="38"/>
      <c r="L23" s="38"/>
      <c r="M23" s="38"/>
      <c r="N23" s="61"/>
      <c r="O23" s="61"/>
      <c r="P23" s="38"/>
      <c r="Q23" s="61"/>
      <c r="R23" s="38"/>
      <c r="S23" s="38"/>
      <c r="T23" s="38"/>
      <c r="U23" s="38"/>
      <c r="V23" s="61"/>
      <c r="W23" s="38"/>
      <c r="X23" s="38"/>
      <c r="Y23" s="38"/>
      <c r="Z23" s="38"/>
      <c r="AA23" s="61"/>
      <c r="AB23" s="61"/>
      <c r="AC23" s="61"/>
      <c r="AD23" s="28"/>
      <c r="AE23" s="24">
        <f t="shared" si="4"/>
        <v>0</v>
      </c>
      <c r="AF23" s="86">
        <f t="shared" si="5"/>
        <v>0</v>
      </c>
      <c r="AG23" s="64"/>
      <c r="AH23" s="7"/>
      <c r="AI23" s="7"/>
    </row>
    <row r="24" spans="1:35" s="8" customFormat="1" ht="75">
      <c r="A24" s="44" t="s">
        <v>35</v>
      </c>
      <c r="B24" s="35"/>
      <c r="C24" s="35"/>
      <c r="D24" s="31"/>
      <c r="E24" s="35"/>
      <c r="F24" s="36">
        <f t="shared" si="6"/>
        <v>0</v>
      </c>
      <c r="G24" s="35">
        <v>6</v>
      </c>
      <c r="H24" s="37"/>
      <c r="I24" s="36">
        <f t="shared" si="1"/>
        <v>6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25">
        <v>5</v>
      </c>
      <c r="AE24" s="24">
        <f>SUM(J24:AD24)</f>
        <v>5</v>
      </c>
      <c r="AF24" s="87">
        <f aca="true" t="shared" si="7" ref="AF24:AF32">SUM(F24,I24,AE24)</f>
        <v>11</v>
      </c>
      <c r="AG24" s="64"/>
      <c r="AH24" s="7"/>
      <c r="AI24" s="7"/>
    </row>
    <row r="25" spans="1:35" s="8" customFormat="1" ht="18.75">
      <c r="A25" s="42" t="s">
        <v>34</v>
      </c>
      <c r="B25" s="26"/>
      <c r="C25" s="26"/>
      <c r="D25" s="26"/>
      <c r="E25" s="26"/>
      <c r="F25" s="24">
        <f t="shared" si="6"/>
        <v>0</v>
      </c>
      <c r="G25" s="26"/>
      <c r="H25" s="32"/>
      <c r="I25" s="24">
        <f t="shared" si="1"/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8"/>
      <c r="AE25" s="24">
        <f>SUM(J25:AD25)</f>
        <v>0</v>
      </c>
      <c r="AF25" s="86">
        <f t="shared" si="7"/>
        <v>0</v>
      </c>
      <c r="AG25" s="64"/>
      <c r="AH25" s="7"/>
      <c r="AI25" s="7"/>
    </row>
    <row r="26" spans="1:35" s="8" customFormat="1" ht="18.75">
      <c r="A26" s="43" t="s">
        <v>36</v>
      </c>
      <c r="B26" s="29"/>
      <c r="C26" s="29"/>
      <c r="D26" s="29"/>
      <c r="E26" s="29"/>
      <c r="F26" s="24">
        <f t="shared" si="6"/>
        <v>0</v>
      </c>
      <c r="G26" s="29">
        <v>4</v>
      </c>
      <c r="H26" s="29"/>
      <c r="I26" s="24">
        <f t="shared" si="1"/>
        <v>4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  <c r="AE26" s="24">
        <f>SUM(J26:AD26)</f>
        <v>0</v>
      </c>
      <c r="AF26" s="88">
        <f t="shared" si="7"/>
        <v>4</v>
      </c>
      <c r="AG26" s="64"/>
      <c r="AH26" s="7"/>
      <c r="AI26" s="7"/>
    </row>
    <row r="27" spans="1:35" s="8" customFormat="1" ht="45">
      <c r="A27" s="43" t="s">
        <v>84</v>
      </c>
      <c r="B27" s="29"/>
      <c r="C27" s="29"/>
      <c r="D27" s="29"/>
      <c r="E27" s="29"/>
      <c r="F27" s="24"/>
      <c r="G27" s="29"/>
      <c r="H27" s="29"/>
      <c r="I27" s="24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0"/>
      <c r="AE27" s="24"/>
      <c r="AF27" s="88"/>
      <c r="AG27" s="64"/>
      <c r="AH27" s="7"/>
      <c r="AI27" s="7"/>
    </row>
    <row r="28" spans="1:35" s="8" customFormat="1" ht="30">
      <c r="A28" s="43" t="s">
        <v>50</v>
      </c>
      <c r="B28" s="29"/>
      <c r="C28" s="29"/>
      <c r="D28" s="29"/>
      <c r="E28" s="29"/>
      <c r="F28" s="24">
        <f>SUM(B28:E28)</f>
        <v>0</v>
      </c>
      <c r="G28" s="29"/>
      <c r="H28" s="29"/>
      <c r="I28" s="24">
        <f t="shared" si="1"/>
        <v>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0">
        <v>2</v>
      </c>
      <c r="AE28" s="24">
        <f>SUM(J28:AD28)</f>
        <v>2</v>
      </c>
      <c r="AF28" s="88">
        <f t="shared" si="7"/>
        <v>2</v>
      </c>
      <c r="AG28" s="64"/>
      <c r="AH28" s="7"/>
      <c r="AI28" s="7"/>
    </row>
    <row r="29" spans="1:35" s="8" customFormat="1" ht="18.75">
      <c r="A29" s="43" t="s">
        <v>86</v>
      </c>
      <c r="B29" s="29"/>
      <c r="C29" s="29"/>
      <c r="D29" s="29"/>
      <c r="E29" s="29"/>
      <c r="F29" s="24">
        <f>SUM(B29:E29)</f>
        <v>0</v>
      </c>
      <c r="G29" s="29"/>
      <c r="H29" s="29"/>
      <c r="I29" s="24">
        <f t="shared" si="1"/>
        <v>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75">
        <v>3</v>
      </c>
      <c r="AE29" s="24">
        <f>SUM(J29:AD29)</f>
        <v>3</v>
      </c>
      <c r="AF29" s="88">
        <f t="shared" si="7"/>
        <v>3</v>
      </c>
      <c r="AG29" s="64"/>
      <c r="AH29" s="7"/>
      <c r="AI29" s="7"/>
    </row>
    <row r="30" spans="1:35" s="8" customFormat="1" ht="18.75">
      <c r="A30" s="43" t="s">
        <v>82</v>
      </c>
      <c r="B30" s="29"/>
      <c r="C30" s="29"/>
      <c r="D30" s="29"/>
      <c r="E30" s="29"/>
      <c r="F30" s="24"/>
      <c r="G30" s="29"/>
      <c r="H30" s="29"/>
      <c r="I30" s="2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24"/>
      <c r="AF30" s="88"/>
      <c r="AG30" s="64"/>
      <c r="AH30" s="7"/>
      <c r="AI30" s="7"/>
    </row>
    <row r="31" spans="1:35" s="8" customFormat="1" ht="18.75">
      <c r="A31" s="43" t="s">
        <v>49</v>
      </c>
      <c r="B31" s="29"/>
      <c r="C31" s="29"/>
      <c r="D31" s="29"/>
      <c r="E31" s="29"/>
      <c r="F31" s="24"/>
      <c r="G31" s="29"/>
      <c r="H31" s="29"/>
      <c r="I31" s="2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24"/>
      <c r="AF31" s="88"/>
      <c r="AG31" s="64"/>
      <c r="AH31" s="7"/>
      <c r="AI31" s="7"/>
    </row>
    <row r="32" spans="1:35" s="8" customFormat="1" ht="18.75">
      <c r="A32" s="43" t="s">
        <v>74</v>
      </c>
      <c r="B32" s="29"/>
      <c r="C32" s="29"/>
      <c r="D32" s="29"/>
      <c r="E32" s="29"/>
      <c r="F32" s="24">
        <f>SUM(B32:E32)</f>
        <v>0</v>
      </c>
      <c r="G32" s="29">
        <v>2</v>
      </c>
      <c r="H32" s="29"/>
      <c r="I32" s="24">
        <f>SUM(G32:H32)</f>
        <v>2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  <c r="AE32" s="24">
        <f>SUM(J32:AD32)</f>
        <v>0</v>
      </c>
      <c r="AF32" s="88">
        <f t="shared" si="7"/>
        <v>2</v>
      </c>
      <c r="AG32" s="64"/>
      <c r="AH32" s="7"/>
      <c r="AI32" s="7"/>
    </row>
    <row r="33" spans="1:35" s="8" customFormat="1" ht="75">
      <c r="A33" s="41" t="s">
        <v>44</v>
      </c>
      <c r="B33" s="23">
        <v>4</v>
      </c>
      <c r="C33" s="23">
        <v>1</v>
      </c>
      <c r="D33" s="23">
        <v>1</v>
      </c>
      <c r="E33" s="23"/>
      <c r="F33" s="24">
        <f>SUM(B33:E33)</f>
        <v>6</v>
      </c>
      <c r="G33" s="23">
        <v>15</v>
      </c>
      <c r="H33" s="23"/>
      <c r="I33" s="24">
        <f t="shared" si="1"/>
        <v>15</v>
      </c>
      <c r="J33" s="23"/>
      <c r="K33" s="23"/>
      <c r="L33" s="23">
        <v>1</v>
      </c>
      <c r="M33" s="23"/>
      <c r="N33" s="23">
        <v>1</v>
      </c>
      <c r="O33" s="23"/>
      <c r="P33" s="23">
        <v>2</v>
      </c>
      <c r="Q33" s="23"/>
      <c r="R33" s="23"/>
      <c r="S33" s="23"/>
      <c r="T33" s="23">
        <v>2</v>
      </c>
      <c r="U33" s="23"/>
      <c r="V33" s="23"/>
      <c r="W33" s="23"/>
      <c r="X33" s="23"/>
      <c r="Y33" s="23"/>
      <c r="Z33" s="23"/>
      <c r="AA33" s="23"/>
      <c r="AB33" s="23"/>
      <c r="AC33" s="23"/>
      <c r="AD33" s="25"/>
      <c r="AE33" s="24">
        <f>SUM(J33:AD33)</f>
        <v>6</v>
      </c>
      <c r="AF33" s="87">
        <f aca="true" t="shared" si="8" ref="AF33:AF46">SUM(F33,I33,AE33)</f>
        <v>27</v>
      </c>
      <c r="AG33" s="64"/>
      <c r="AH33" s="7"/>
      <c r="AI33" s="7"/>
    </row>
    <row r="34" spans="1:35" s="8" customFormat="1" ht="18.75">
      <c r="A34" s="42" t="s">
        <v>34</v>
      </c>
      <c r="B34" s="26"/>
      <c r="C34" s="26"/>
      <c r="D34" s="26"/>
      <c r="E34" s="26"/>
      <c r="F34" s="24">
        <f>SUM(B34:E34)</f>
        <v>0</v>
      </c>
      <c r="G34" s="26">
        <v>4</v>
      </c>
      <c r="H34" s="26"/>
      <c r="I34" s="24">
        <f t="shared" si="1"/>
        <v>4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8"/>
      <c r="AE34" s="24">
        <f>SUM(J34:AD34)</f>
        <v>0</v>
      </c>
      <c r="AF34" s="86">
        <f t="shared" si="8"/>
        <v>4</v>
      </c>
      <c r="AG34" s="64"/>
      <c r="AH34" s="7"/>
      <c r="AI34" s="7"/>
    </row>
    <row r="35" spans="1:35" s="8" customFormat="1" ht="18.75">
      <c r="A35" s="43" t="s">
        <v>36</v>
      </c>
      <c r="B35" s="29"/>
      <c r="C35" s="29"/>
      <c r="D35" s="29"/>
      <c r="E35" s="29"/>
      <c r="F35" s="24">
        <f aca="true" t="shared" si="9" ref="F35:F41">SUM(B35:E35)</f>
        <v>0</v>
      </c>
      <c r="G35" s="29"/>
      <c r="H35" s="29"/>
      <c r="I35" s="24">
        <f t="shared" si="1"/>
        <v>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0"/>
      <c r="AE35" s="24">
        <f aca="true" t="shared" si="10" ref="AE35:AE40">SUM(J35:AD35)</f>
        <v>0</v>
      </c>
      <c r="AF35" s="88">
        <f t="shared" si="8"/>
        <v>0</v>
      </c>
      <c r="AG35" s="64"/>
      <c r="AH35" s="7"/>
      <c r="AI35" s="7"/>
    </row>
    <row r="36" spans="1:35" s="8" customFormat="1" ht="18.75">
      <c r="A36" s="43" t="s">
        <v>48</v>
      </c>
      <c r="B36" s="29"/>
      <c r="C36" s="29"/>
      <c r="D36" s="29"/>
      <c r="E36" s="29"/>
      <c r="F36" s="24">
        <f t="shared" si="9"/>
        <v>0</v>
      </c>
      <c r="G36" s="29"/>
      <c r="H36" s="29"/>
      <c r="I36" s="24">
        <f t="shared" si="1"/>
        <v>0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/>
      <c r="AE36" s="24">
        <f t="shared" si="10"/>
        <v>0</v>
      </c>
      <c r="AF36" s="88">
        <f t="shared" si="8"/>
        <v>0</v>
      </c>
      <c r="AG36" s="64"/>
      <c r="AH36" s="7"/>
      <c r="AI36" s="7"/>
    </row>
    <row r="37" spans="1:35" s="8" customFormat="1" ht="18.75">
      <c r="A37" s="43" t="s">
        <v>49</v>
      </c>
      <c r="B37" s="29"/>
      <c r="C37" s="29">
        <v>1</v>
      </c>
      <c r="D37" s="29"/>
      <c r="E37" s="29"/>
      <c r="F37" s="24">
        <f t="shared" si="9"/>
        <v>1</v>
      </c>
      <c r="G37" s="29">
        <v>2</v>
      </c>
      <c r="H37" s="29"/>
      <c r="I37" s="24">
        <f t="shared" si="1"/>
        <v>2</v>
      </c>
      <c r="J37" s="29"/>
      <c r="K37" s="29"/>
      <c r="L37" s="29"/>
      <c r="M37" s="29"/>
      <c r="N37" s="29"/>
      <c r="O37" s="29"/>
      <c r="P37" s="29">
        <v>2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0"/>
      <c r="AE37" s="24">
        <f t="shared" si="10"/>
        <v>2</v>
      </c>
      <c r="AF37" s="88">
        <f t="shared" si="8"/>
        <v>5</v>
      </c>
      <c r="AG37" s="64"/>
      <c r="AH37" s="7"/>
      <c r="AI37" s="7"/>
    </row>
    <row r="38" spans="1:35" s="8" customFormat="1" ht="30">
      <c r="A38" s="43" t="s">
        <v>47</v>
      </c>
      <c r="B38" s="29"/>
      <c r="C38" s="29"/>
      <c r="D38" s="29">
        <v>1</v>
      </c>
      <c r="E38" s="29"/>
      <c r="F38" s="24">
        <f t="shared" si="9"/>
        <v>1</v>
      </c>
      <c r="G38" s="29">
        <v>4</v>
      </c>
      <c r="H38" s="29"/>
      <c r="I38" s="24">
        <f t="shared" si="1"/>
        <v>4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0"/>
      <c r="AE38" s="24">
        <f t="shared" si="10"/>
        <v>0</v>
      </c>
      <c r="AF38" s="88">
        <f t="shared" si="8"/>
        <v>5</v>
      </c>
      <c r="AG38" s="64"/>
      <c r="AH38" s="7"/>
      <c r="AI38" s="7"/>
    </row>
    <row r="39" spans="1:35" s="8" customFormat="1" ht="48" customHeight="1">
      <c r="A39" s="43" t="s">
        <v>59</v>
      </c>
      <c r="B39" s="29"/>
      <c r="C39" s="29"/>
      <c r="D39" s="29"/>
      <c r="E39" s="29"/>
      <c r="F39" s="24">
        <f t="shared" si="9"/>
        <v>0</v>
      </c>
      <c r="G39" s="29"/>
      <c r="H39" s="29"/>
      <c r="I39" s="24">
        <f t="shared" si="1"/>
        <v>0</v>
      </c>
      <c r="J39" s="29"/>
      <c r="K39" s="29"/>
      <c r="L39" s="29">
        <v>1</v>
      </c>
      <c r="M39" s="29"/>
      <c r="N39" s="29">
        <v>1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24">
        <f t="shared" si="10"/>
        <v>2</v>
      </c>
      <c r="AF39" s="88">
        <f t="shared" si="8"/>
        <v>2</v>
      </c>
      <c r="AG39" s="64"/>
      <c r="AH39" s="7"/>
      <c r="AI39" s="7"/>
    </row>
    <row r="40" spans="1:35" s="8" customFormat="1" ht="28.5" customHeight="1">
      <c r="A40" s="43" t="s">
        <v>60</v>
      </c>
      <c r="B40" s="29">
        <v>4</v>
      </c>
      <c r="C40" s="29"/>
      <c r="D40" s="29"/>
      <c r="E40" s="29"/>
      <c r="F40" s="24">
        <f t="shared" si="9"/>
        <v>4</v>
      </c>
      <c r="G40" s="29">
        <v>5</v>
      </c>
      <c r="H40" s="29"/>
      <c r="I40" s="24">
        <f t="shared" si="1"/>
        <v>5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>
        <v>2</v>
      </c>
      <c r="U40" s="29"/>
      <c r="V40" s="29"/>
      <c r="W40" s="29"/>
      <c r="X40" s="29"/>
      <c r="Y40" s="29"/>
      <c r="Z40" s="29"/>
      <c r="AA40" s="29"/>
      <c r="AB40" s="29"/>
      <c r="AC40" s="29"/>
      <c r="AD40" s="30"/>
      <c r="AE40" s="24">
        <f t="shared" si="10"/>
        <v>2</v>
      </c>
      <c r="AF40" s="88">
        <f t="shared" si="8"/>
        <v>11</v>
      </c>
      <c r="AG40" s="64"/>
      <c r="AH40" s="7"/>
      <c r="AI40" s="7"/>
    </row>
    <row r="41" spans="1:35" ht="66.75" customHeight="1">
      <c r="A41" s="41" t="s">
        <v>57</v>
      </c>
      <c r="B41" s="23"/>
      <c r="C41" s="23"/>
      <c r="D41" s="23"/>
      <c r="E41" s="23"/>
      <c r="F41" s="24">
        <f t="shared" si="9"/>
        <v>0</v>
      </c>
      <c r="G41" s="23"/>
      <c r="H41" s="23"/>
      <c r="I41" s="24">
        <f t="shared" si="1"/>
        <v>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5">
        <v>1</v>
      </c>
      <c r="AE41" s="24">
        <f aca="true" t="shared" si="11" ref="AE41:AE72">SUM(J41:AD41)</f>
        <v>1</v>
      </c>
      <c r="AF41" s="87">
        <f t="shared" si="8"/>
        <v>1</v>
      </c>
      <c r="AG41" s="64"/>
      <c r="AH41" s="2"/>
      <c r="AI41" s="2"/>
    </row>
    <row r="42" spans="1:35" s="8" customFormat="1" ht="18.75">
      <c r="A42" s="43" t="s">
        <v>34</v>
      </c>
      <c r="B42" s="26"/>
      <c r="C42" s="26"/>
      <c r="D42" s="26"/>
      <c r="E42" s="26"/>
      <c r="F42" s="24">
        <f aca="true" t="shared" si="12" ref="F42:F72">SUM(B42:E42)</f>
        <v>0</v>
      </c>
      <c r="G42" s="26"/>
      <c r="H42" s="26"/>
      <c r="I42" s="24">
        <f t="shared" si="1"/>
        <v>0</v>
      </c>
      <c r="J42" s="26"/>
      <c r="K42" s="26"/>
      <c r="L42" s="26"/>
      <c r="M42" s="26"/>
      <c r="N42" s="26"/>
      <c r="O42" s="26"/>
      <c r="P42" s="26"/>
      <c r="Q42" s="26"/>
      <c r="R42" s="2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8"/>
      <c r="AE42" s="24">
        <f t="shared" si="11"/>
        <v>0</v>
      </c>
      <c r="AF42" s="86">
        <f t="shared" si="8"/>
        <v>0</v>
      </c>
      <c r="AG42" s="64"/>
      <c r="AH42" s="7"/>
      <c r="AI42" s="7"/>
    </row>
    <row r="43" spans="1:35" s="8" customFormat="1" ht="18.75">
      <c r="A43" s="43" t="s">
        <v>36</v>
      </c>
      <c r="B43" s="26"/>
      <c r="C43" s="26"/>
      <c r="D43" s="26"/>
      <c r="E43" s="26"/>
      <c r="F43" s="24">
        <f t="shared" si="12"/>
        <v>0</v>
      </c>
      <c r="G43" s="26"/>
      <c r="H43" s="26"/>
      <c r="I43" s="24">
        <f t="shared" si="1"/>
        <v>0</v>
      </c>
      <c r="J43" s="26"/>
      <c r="K43" s="26"/>
      <c r="L43" s="26"/>
      <c r="M43" s="26"/>
      <c r="N43" s="26"/>
      <c r="O43" s="26"/>
      <c r="P43" s="26"/>
      <c r="Q43" s="26"/>
      <c r="R43" s="2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8"/>
      <c r="AE43" s="24">
        <f t="shared" si="11"/>
        <v>0</v>
      </c>
      <c r="AF43" s="86">
        <f t="shared" si="8"/>
        <v>0</v>
      </c>
      <c r="AG43" s="64"/>
      <c r="AH43" s="7"/>
      <c r="AI43" s="7"/>
    </row>
    <row r="44" spans="1:35" s="8" customFormat="1" ht="18.75">
      <c r="A44" s="43" t="s">
        <v>75</v>
      </c>
      <c r="B44" s="26"/>
      <c r="C44" s="26"/>
      <c r="D44" s="26"/>
      <c r="E44" s="26"/>
      <c r="F44" s="24">
        <f>SUM(B44:E44)</f>
        <v>0</v>
      </c>
      <c r="G44" s="26"/>
      <c r="H44" s="26"/>
      <c r="I44" s="24">
        <f t="shared" si="1"/>
        <v>0</v>
      </c>
      <c r="J44" s="26"/>
      <c r="K44" s="26"/>
      <c r="L44" s="26"/>
      <c r="M44" s="26"/>
      <c r="N44" s="26"/>
      <c r="O44" s="26"/>
      <c r="P44" s="26"/>
      <c r="Q44" s="26"/>
      <c r="R44" s="2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8">
        <v>1</v>
      </c>
      <c r="AE44" s="24">
        <f>SUM(J44:AD44)</f>
        <v>1</v>
      </c>
      <c r="AF44" s="86">
        <f t="shared" si="8"/>
        <v>1</v>
      </c>
      <c r="AG44" s="64"/>
      <c r="AH44" s="7"/>
      <c r="AI44" s="7"/>
    </row>
    <row r="45" spans="1:35" s="8" customFormat="1" ht="66" customHeight="1">
      <c r="A45" s="41" t="s">
        <v>79</v>
      </c>
      <c r="B45" s="23"/>
      <c r="C45" s="23"/>
      <c r="D45" s="23"/>
      <c r="E45" s="23"/>
      <c r="F45" s="24">
        <f t="shared" si="12"/>
        <v>0</v>
      </c>
      <c r="G45" s="23"/>
      <c r="H45" s="23"/>
      <c r="I45" s="24">
        <f t="shared" si="1"/>
        <v>0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5"/>
      <c r="AE45" s="24">
        <f t="shared" si="11"/>
        <v>0</v>
      </c>
      <c r="AF45" s="87">
        <f t="shared" si="8"/>
        <v>0</v>
      </c>
      <c r="AG45" s="64"/>
      <c r="AH45" s="7"/>
      <c r="AI45" s="7"/>
    </row>
    <row r="46" spans="1:35" s="8" customFormat="1" ht="18" customHeight="1">
      <c r="A46" s="43" t="s">
        <v>36</v>
      </c>
      <c r="B46" s="26"/>
      <c r="C46" s="26"/>
      <c r="D46" s="26"/>
      <c r="E46" s="26"/>
      <c r="F46" s="24">
        <f t="shared" si="12"/>
        <v>0</v>
      </c>
      <c r="G46" s="26"/>
      <c r="H46" s="26"/>
      <c r="I46" s="24">
        <f t="shared" si="1"/>
        <v>0</v>
      </c>
      <c r="J46" s="26"/>
      <c r="K46" s="26"/>
      <c r="L46" s="26"/>
      <c r="M46" s="26"/>
      <c r="N46" s="26"/>
      <c r="O46" s="26"/>
      <c r="P46" s="26"/>
      <c r="Q46" s="26"/>
      <c r="R46" s="29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8"/>
      <c r="AE46" s="24">
        <f t="shared" si="11"/>
        <v>0</v>
      </c>
      <c r="AF46" s="86">
        <f t="shared" si="8"/>
        <v>0</v>
      </c>
      <c r="AG46" s="64"/>
      <c r="AH46" s="7"/>
      <c r="AI46" s="7"/>
    </row>
    <row r="47" spans="1:35" s="8" customFormat="1" ht="14.25" customHeight="1">
      <c r="A47" s="43" t="s">
        <v>37</v>
      </c>
      <c r="B47" s="26"/>
      <c r="C47" s="26"/>
      <c r="D47" s="26"/>
      <c r="E47" s="26"/>
      <c r="F47" s="24">
        <f t="shared" si="12"/>
        <v>0</v>
      </c>
      <c r="G47" s="26"/>
      <c r="H47" s="26"/>
      <c r="I47" s="24">
        <f aca="true" t="shared" si="13" ref="I47:I74">SUM(G47:H47)</f>
        <v>0</v>
      </c>
      <c r="J47" s="26"/>
      <c r="K47" s="26"/>
      <c r="L47" s="26"/>
      <c r="M47" s="26"/>
      <c r="N47" s="26"/>
      <c r="O47" s="26"/>
      <c r="P47" s="26"/>
      <c r="Q47" s="26"/>
      <c r="R47" s="29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8"/>
      <c r="AE47" s="24">
        <f t="shared" si="11"/>
        <v>0</v>
      </c>
      <c r="AF47" s="86">
        <f aca="true" t="shared" si="14" ref="AF47:AF59">SUM(F47,I47,AE47)</f>
        <v>0</v>
      </c>
      <c r="AG47" s="64"/>
      <c r="AH47" s="7"/>
      <c r="AI47" s="7"/>
    </row>
    <row r="48" spans="1:35" s="8" customFormat="1" ht="66" customHeight="1">
      <c r="A48" s="41" t="s">
        <v>80</v>
      </c>
      <c r="B48" s="23"/>
      <c r="C48" s="23"/>
      <c r="D48" s="23"/>
      <c r="E48" s="23"/>
      <c r="F48" s="24">
        <f t="shared" si="12"/>
        <v>0</v>
      </c>
      <c r="G48" s="23"/>
      <c r="H48" s="23"/>
      <c r="I48" s="24">
        <f t="shared" si="13"/>
        <v>0</v>
      </c>
      <c r="J48" s="23"/>
      <c r="K48" s="23">
        <v>1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5"/>
      <c r="AE48" s="24">
        <f t="shared" si="11"/>
        <v>1</v>
      </c>
      <c r="AF48" s="87">
        <f t="shared" si="14"/>
        <v>1</v>
      </c>
      <c r="AG48" s="64"/>
      <c r="AH48" s="7"/>
      <c r="AI48" s="7"/>
    </row>
    <row r="49" spans="1:35" s="8" customFormat="1" ht="17.25" customHeight="1">
      <c r="A49" s="43" t="s">
        <v>36</v>
      </c>
      <c r="B49" s="26"/>
      <c r="C49" s="26"/>
      <c r="D49" s="26"/>
      <c r="E49" s="26"/>
      <c r="F49" s="24">
        <f t="shared" si="12"/>
        <v>0</v>
      </c>
      <c r="G49" s="26"/>
      <c r="H49" s="26"/>
      <c r="I49" s="24">
        <f t="shared" si="13"/>
        <v>0</v>
      </c>
      <c r="J49" s="26"/>
      <c r="K49" s="26"/>
      <c r="L49" s="26"/>
      <c r="M49" s="26"/>
      <c r="N49" s="26"/>
      <c r="O49" s="26"/>
      <c r="P49" s="26"/>
      <c r="Q49" s="26"/>
      <c r="R49" s="29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8"/>
      <c r="AE49" s="24">
        <f t="shared" si="11"/>
        <v>0</v>
      </c>
      <c r="AF49" s="86">
        <f t="shared" si="14"/>
        <v>0</v>
      </c>
      <c r="AG49" s="64"/>
      <c r="AH49" s="7"/>
      <c r="AI49" s="7"/>
    </row>
    <row r="50" spans="1:35" s="8" customFormat="1" ht="15" customHeight="1">
      <c r="A50" s="43" t="s">
        <v>37</v>
      </c>
      <c r="B50" s="26"/>
      <c r="C50" s="26"/>
      <c r="D50" s="26"/>
      <c r="E50" s="26"/>
      <c r="F50" s="24">
        <f t="shared" si="12"/>
        <v>0</v>
      </c>
      <c r="G50" s="26"/>
      <c r="H50" s="26"/>
      <c r="I50" s="24">
        <f t="shared" si="13"/>
        <v>0</v>
      </c>
      <c r="J50" s="26"/>
      <c r="K50" s="26">
        <v>1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8"/>
      <c r="AE50" s="24">
        <f t="shared" si="11"/>
        <v>1</v>
      </c>
      <c r="AF50" s="86">
        <f t="shared" si="14"/>
        <v>1</v>
      </c>
      <c r="AG50" s="64"/>
      <c r="AH50" s="7"/>
      <c r="AI50" s="7"/>
    </row>
    <row r="51" spans="1:35" s="8" customFormat="1" ht="15" customHeight="1">
      <c r="A51" s="43" t="s">
        <v>75</v>
      </c>
      <c r="B51" s="26"/>
      <c r="C51" s="26"/>
      <c r="D51" s="26"/>
      <c r="E51" s="26"/>
      <c r="F51" s="24">
        <f>SUM(B51:E51)</f>
        <v>0</v>
      </c>
      <c r="G51" s="26"/>
      <c r="H51" s="26"/>
      <c r="I51" s="24">
        <f>SUM(G51:H51)</f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8"/>
      <c r="AE51" s="24">
        <f>SUM(J51:AD51)</f>
        <v>0</v>
      </c>
      <c r="AF51" s="86">
        <f t="shared" si="14"/>
        <v>0</v>
      </c>
      <c r="AG51" s="64"/>
      <c r="AH51" s="7"/>
      <c r="AI51" s="7"/>
    </row>
    <row r="52" spans="1:35" s="8" customFormat="1" ht="43.5" customHeight="1">
      <c r="A52" s="41" t="s">
        <v>64</v>
      </c>
      <c r="B52" s="23"/>
      <c r="C52" s="23">
        <v>3</v>
      </c>
      <c r="D52" s="23"/>
      <c r="E52" s="23"/>
      <c r="F52" s="24">
        <f t="shared" si="12"/>
        <v>3</v>
      </c>
      <c r="G52" s="23"/>
      <c r="H52" s="23"/>
      <c r="I52" s="24">
        <f t="shared" si="13"/>
        <v>0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>
        <v>1</v>
      </c>
      <c r="U52" s="23"/>
      <c r="V52" s="23"/>
      <c r="W52" s="23"/>
      <c r="X52" s="23"/>
      <c r="Y52" s="23"/>
      <c r="Z52" s="23"/>
      <c r="AA52" s="23"/>
      <c r="AB52" s="23"/>
      <c r="AC52" s="23"/>
      <c r="AD52" s="25"/>
      <c r="AE52" s="24">
        <f t="shared" si="11"/>
        <v>1</v>
      </c>
      <c r="AF52" s="87">
        <f t="shared" si="14"/>
        <v>4</v>
      </c>
      <c r="AG52" s="64"/>
      <c r="AH52" s="7"/>
      <c r="AI52" s="7"/>
    </row>
    <row r="53" spans="1:35" s="8" customFormat="1" ht="43.5" customHeight="1">
      <c r="A53" s="41" t="s">
        <v>63</v>
      </c>
      <c r="B53" s="51">
        <v>45</v>
      </c>
      <c r="C53" s="51">
        <v>4576</v>
      </c>
      <c r="D53" s="51">
        <v>110</v>
      </c>
      <c r="E53" s="51">
        <v>140</v>
      </c>
      <c r="F53" s="24">
        <f>SUM(B53:E53)</f>
        <v>4871</v>
      </c>
      <c r="G53" s="51">
        <v>1447</v>
      </c>
      <c r="H53" s="51">
        <v>740</v>
      </c>
      <c r="I53" s="24">
        <f>SUM(G53:H53)</f>
        <v>2187</v>
      </c>
      <c r="J53" s="51">
        <v>599</v>
      </c>
      <c r="K53" s="51">
        <v>19</v>
      </c>
      <c r="L53" s="51">
        <v>19</v>
      </c>
      <c r="M53" s="51">
        <v>7636</v>
      </c>
      <c r="N53" s="51">
        <v>1498</v>
      </c>
      <c r="O53" s="51">
        <v>1127</v>
      </c>
      <c r="P53" s="51">
        <v>412</v>
      </c>
      <c r="Q53" s="51">
        <v>769</v>
      </c>
      <c r="R53" s="51">
        <v>1063</v>
      </c>
      <c r="S53" s="51">
        <v>142</v>
      </c>
      <c r="T53" s="51">
        <v>510</v>
      </c>
      <c r="U53" s="51">
        <v>173</v>
      </c>
      <c r="V53" s="51">
        <v>37</v>
      </c>
      <c r="W53" s="51">
        <v>358</v>
      </c>
      <c r="X53" s="51">
        <v>79</v>
      </c>
      <c r="Y53" s="51">
        <v>1054</v>
      </c>
      <c r="Z53" s="51">
        <v>153</v>
      </c>
      <c r="AA53" s="51">
        <v>58</v>
      </c>
      <c r="AB53" s="51">
        <v>588</v>
      </c>
      <c r="AC53" s="51">
        <v>1273</v>
      </c>
      <c r="AD53" s="52">
        <v>2988</v>
      </c>
      <c r="AE53" s="24">
        <f>SUM(J53:AD53)</f>
        <v>20555</v>
      </c>
      <c r="AF53" s="87">
        <f t="shared" si="14"/>
        <v>27613</v>
      </c>
      <c r="AG53" s="64"/>
      <c r="AH53" s="7"/>
      <c r="AI53" s="7"/>
    </row>
    <row r="54" spans="1:35" s="8" customFormat="1" ht="18.75">
      <c r="A54" s="43" t="s">
        <v>38</v>
      </c>
      <c r="B54" s="53">
        <v>44</v>
      </c>
      <c r="C54" s="53">
        <v>117</v>
      </c>
      <c r="D54" s="53">
        <v>12</v>
      </c>
      <c r="E54" s="53">
        <v>65</v>
      </c>
      <c r="F54" s="24">
        <f t="shared" si="12"/>
        <v>238</v>
      </c>
      <c r="G54" s="53">
        <v>69</v>
      </c>
      <c r="H54" s="53">
        <v>38</v>
      </c>
      <c r="I54" s="24">
        <f t="shared" si="13"/>
        <v>107</v>
      </c>
      <c r="J54" s="53">
        <v>207</v>
      </c>
      <c r="K54" s="53">
        <v>19</v>
      </c>
      <c r="L54" s="53">
        <v>11</v>
      </c>
      <c r="M54" s="53">
        <v>211</v>
      </c>
      <c r="N54" s="53">
        <v>573</v>
      </c>
      <c r="O54" s="53">
        <v>465</v>
      </c>
      <c r="P54" s="53">
        <v>12</v>
      </c>
      <c r="Q54" s="53">
        <v>16</v>
      </c>
      <c r="R54" s="53">
        <v>5</v>
      </c>
      <c r="S54" s="53">
        <v>7</v>
      </c>
      <c r="T54" s="53">
        <v>196</v>
      </c>
      <c r="U54" s="53">
        <v>4</v>
      </c>
      <c r="V54" s="53">
        <v>7</v>
      </c>
      <c r="W54" s="53">
        <v>1</v>
      </c>
      <c r="X54" s="53">
        <v>79</v>
      </c>
      <c r="Y54" s="53">
        <v>688</v>
      </c>
      <c r="Z54" s="53">
        <v>12</v>
      </c>
      <c r="AA54" s="53">
        <v>36</v>
      </c>
      <c r="AB54" s="53">
        <v>31</v>
      </c>
      <c r="AC54" s="53">
        <v>5</v>
      </c>
      <c r="AD54" s="54">
        <v>840</v>
      </c>
      <c r="AE54" s="24">
        <f t="shared" si="11"/>
        <v>3425</v>
      </c>
      <c r="AF54" s="86">
        <f t="shared" si="14"/>
        <v>3770</v>
      </c>
      <c r="AG54" s="64"/>
      <c r="AH54" s="7"/>
      <c r="AI54" s="7"/>
    </row>
    <row r="55" spans="1:35" ht="18.75">
      <c r="A55" s="43" t="s">
        <v>39</v>
      </c>
      <c r="B55" s="68">
        <v>31500</v>
      </c>
      <c r="C55" s="68">
        <v>212500</v>
      </c>
      <c r="D55" s="68">
        <v>36000</v>
      </c>
      <c r="E55" s="68">
        <v>98000</v>
      </c>
      <c r="F55" s="69">
        <f t="shared" si="12"/>
        <v>378000</v>
      </c>
      <c r="G55" s="68">
        <v>82800</v>
      </c>
      <c r="H55" s="68">
        <v>68500</v>
      </c>
      <c r="I55" s="69">
        <f t="shared" si="13"/>
        <v>151300</v>
      </c>
      <c r="J55" s="68">
        <v>479700</v>
      </c>
      <c r="K55" s="68">
        <v>81000</v>
      </c>
      <c r="L55" s="70">
        <v>33000</v>
      </c>
      <c r="M55" s="68">
        <v>310200</v>
      </c>
      <c r="N55" s="68">
        <v>1179400</v>
      </c>
      <c r="O55" s="68">
        <v>861200</v>
      </c>
      <c r="P55" s="68">
        <v>27000</v>
      </c>
      <c r="Q55" s="68">
        <v>24700</v>
      </c>
      <c r="R55" s="68">
        <v>5000</v>
      </c>
      <c r="S55" s="68">
        <v>4300</v>
      </c>
      <c r="T55" s="68">
        <v>694000</v>
      </c>
      <c r="U55" s="68">
        <v>5000</v>
      </c>
      <c r="V55" s="68"/>
      <c r="W55" s="68">
        <v>12000</v>
      </c>
      <c r="X55" s="68">
        <v>174500</v>
      </c>
      <c r="Y55" s="68">
        <v>1075100</v>
      </c>
      <c r="Z55" s="68">
        <v>12000</v>
      </c>
      <c r="AA55" s="70"/>
      <c r="AB55" s="68">
        <v>31000</v>
      </c>
      <c r="AC55" s="68">
        <v>13000</v>
      </c>
      <c r="AD55" s="71">
        <v>1680000</v>
      </c>
      <c r="AE55" s="69">
        <f t="shared" si="11"/>
        <v>6702100</v>
      </c>
      <c r="AF55" s="86">
        <f t="shared" si="14"/>
        <v>7231400</v>
      </c>
      <c r="AG55" s="64"/>
      <c r="AH55" s="2"/>
      <c r="AI55" s="2"/>
    </row>
    <row r="56" spans="1:35" ht="30">
      <c r="A56" s="43" t="s">
        <v>40</v>
      </c>
      <c r="B56" s="53">
        <v>71</v>
      </c>
      <c r="C56" s="53">
        <v>4456</v>
      </c>
      <c r="D56" s="53">
        <v>129</v>
      </c>
      <c r="E56" s="53">
        <v>72</v>
      </c>
      <c r="F56" s="24">
        <f t="shared" si="12"/>
        <v>4728</v>
      </c>
      <c r="G56" s="53">
        <v>2752</v>
      </c>
      <c r="H56" s="53">
        <v>788</v>
      </c>
      <c r="I56" s="24">
        <f t="shared" si="13"/>
        <v>3540</v>
      </c>
      <c r="J56" s="53">
        <v>392</v>
      </c>
      <c r="K56" s="53">
        <v>2127</v>
      </c>
      <c r="L56" s="53">
        <v>653</v>
      </c>
      <c r="M56" s="53">
        <v>552</v>
      </c>
      <c r="N56" s="53">
        <v>925</v>
      </c>
      <c r="O56" s="53">
        <v>905</v>
      </c>
      <c r="P56" s="53">
        <v>468</v>
      </c>
      <c r="Q56" s="53">
        <v>753</v>
      </c>
      <c r="R56" s="55">
        <v>1058</v>
      </c>
      <c r="S56" s="53">
        <v>180</v>
      </c>
      <c r="T56" s="53">
        <v>314</v>
      </c>
      <c r="U56" s="53">
        <v>70</v>
      </c>
      <c r="V56" s="53">
        <v>438</v>
      </c>
      <c r="W56" s="53">
        <v>357</v>
      </c>
      <c r="X56" s="53">
        <v>73</v>
      </c>
      <c r="Y56" s="55">
        <v>1098</v>
      </c>
      <c r="Z56" s="53">
        <v>141</v>
      </c>
      <c r="AA56" s="53">
        <v>575</v>
      </c>
      <c r="AB56" s="53">
        <v>1080</v>
      </c>
      <c r="AC56" s="53">
        <v>1268</v>
      </c>
      <c r="AD56" s="54">
        <v>2062</v>
      </c>
      <c r="AE56" s="24">
        <f t="shared" si="11"/>
        <v>15489</v>
      </c>
      <c r="AF56" s="86">
        <f t="shared" si="14"/>
        <v>23757</v>
      </c>
      <c r="AG56" s="64"/>
      <c r="AH56" s="2"/>
      <c r="AI56" s="2"/>
    </row>
    <row r="57" spans="1:35" s="6" customFormat="1" ht="18.75">
      <c r="A57" s="43" t="s">
        <v>65</v>
      </c>
      <c r="B57" s="26"/>
      <c r="C57" s="26">
        <v>3</v>
      </c>
      <c r="D57" s="26"/>
      <c r="E57" s="26">
        <v>1</v>
      </c>
      <c r="F57" s="24">
        <f t="shared" si="12"/>
        <v>4</v>
      </c>
      <c r="G57" s="26">
        <v>4</v>
      </c>
      <c r="H57" s="26"/>
      <c r="I57" s="24">
        <f t="shared" si="13"/>
        <v>4</v>
      </c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8"/>
      <c r="AE57" s="24">
        <f t="shared" si="11"/>
        <v>0</v>
      </c>
      <c r="AF57" s="86">
        <f t="shared" si="14"/>
        <v>8</v>
      </c>
      <c r="AG57" s="64"/>
      <c r="AH57" s="5"/>
      <c r="AI57" s="5"/>
    </row>
    <row r="58" spans="1:35" ht="39" customHeight="1">
      <c r="A58" s="45" t="s">
        <v>66</v>
      </c>
      <c r="B58" s="33"/>
      <c r="C58" s="33"/>
      <c r="D58" s="33"/>
      <c r="E58" s="33"/>
      <c r="F58" s="24">
        <f t="shared" si="12"/>
        <v>0</v>
      </c>
      <c r="G58" s="33"/>
      <c r="H58" s="33"/>
      <c r="I58" s="24">
        <f t="shared" si="13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4"/>
      <c r="AE58" s="24">
        <f t="shared" si="11"/>
        <v>0</v>
      </c>
      <c r="AF58" s="89">
        <f t="shared" si="14"/>
        <v>0</v>
      </c>
      <c r="AG58" s="64"/>
      <c r="AH58" s="2"/>
      <c r="AI58" s="2"/>
    </row>
    <row r="59" spans="1:35" ht="18.75">
      <c r="A59" s="45" t="s">
        <v>58</v>
      </c>
      <c r="B59" s="33"/>
      <c r="C59" s="33"/>
      <c r="D59" s="33"/>
      <c r="E59" s="33"/>
      <c r="F59" s="24">
        <f aca="true" t="shared" si="15" ref="F59:F67">SUM(B59:E59)</f>
        <v>0</v>
      </c>
      <c r="G59" s="33"/>
      <c r="H59" s="33"/>
      <c r="I59" s="24">
        <f t="shared" si="13"/>
        <v>0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4"/>
      <c r="AE59" s="24">
        <f aca="true" t="shared" si="16" ref="AE59:AE67">SUM(J59:AD59)</f>
        <v>0</v>
      </c>
      <c r="AF59" s="89">
        <f t="shared" si="14"/>
        <v>0</v>
      </c>
      <c r="AG59" s="64"/>
      <c r="AH59" s="2"/>
      <c r="AI59" s="2"/>
    </row>
    <row r="60" spans="1:35" ht="45">
      <c r="A60" s="43" t="s">
        <v>67</v>
      </c>
      <c r="B60" s="29"/>
      <c r="C60" s="29"/>
      <c r="D60" s="29"/>
      <c r="E60" s="29"/>
      <c r="F60" s="24">
        <f t="shared" si="15"/>
        <v>0</v>
      </c>
      <c r="G60" s="29"/>
      <c r="H60" s="29"/>
      <c r="I60" s="24">
        <f aca="true" t="shared" si="17" ref="I60:I67">SUM(G60:H60)</f>
        <v>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0"/>
      <c r="AE60" s="24">
        <f t="shared" si="16"/>
        <v>0</v>
      </c>
      <c r="AF60" s="88">
        <f aca="true" t="shared" si="18" ref="AF60:AF67">SUM(F60,I60,AE60)</f>
        <v>0</v>
      </c>
      <c r="AG60" s="64"/>
      <c r="AH60" s="2"/>
      <c r="AI60" s="2"/>
    </row>
    <row r="61" spans="1:35" ht="18.75">
      <c r="A61" s="43" t="s">
        <v>68</v>
      </c>
      <c r="B61" s="29"/>
      <c r="C61" s="29"/>
      <c r="D61" s="29"/>
      <c r="E61" s="29"/>
      <c r="F61" s="24">
        <f t="shared" si="15"/>
        <v>0</v>
      </c>
      <c r="G61" s="29"/>
      <c r="H61" s="29"/>
      <c r="I61" s="24">
        <f t="shared" si="17"/>
        <v>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0"/>
      <c r="AE61" s="24">
        <f t="shared" si="16"/>
        <v>0</v>
      </c>
      <c r="AF61" s="88">
        <f t="shared" si="18"/>
        <v>0</v>
      </c>
      <c r="AG61" s="64"/>
      <c r="AH61" s="2"/>
      <c r="AI61" s="2"/>
    </row>
    <row r="62" spans="1:35" ht="83.25" customHeight="1">
      <c r="A62" s="47" t="s">
        <v>81</v>
      </c>
      <c r="B62" s="48"/>
      <c r="C62" s="48"/>
      <c r="D62" s="48"/>
      <c r="E62" s="48"/>
      <c r="F62" s="49">
        <f t="shared" si="15"/>
        <v>0</v>
      </c>
      <c r="G62" s="48"/>
      <c r="H62" s="48"/>
      <c r="I62" s="49">
        <f t="shared" si="17"/>
        <v>0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50"/>
      <c r="AE62" s="49">
        <f t="shared" si="16"/>
        <v>0</v>
      </c>
      <c r="AF62" s="90">
        <f t="shared" si="18"/>
        <v>0</v>
      </c>
      <c r="AG62" s="64"/>
      <c r="AH62" s="2"/>
      <c r="AI62" s="2"/>
    </row>
    <row r="63" spans="1:35" ht="80.25" customHeight="1">
      <c r="A63" s="43" t="s">
        <v>77</v>
      </c>
      <c r="B63" s="29"/>
      <c r="C63" s="29"/>
      <c r="D63" s="29"/>
      <c r="E63" s="29"/>
      <c r="F63" s="24">
        <f t="shared" si="15"/>
        <v>0</v>
      </c>
      <c r="G63" s="29"/>
      <c r="H63" s="29"/>
      <c r="I63" s="24">
        <f t="shared" si="17"/>
        <v>0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30"/>
      <c r="AE63" s="24">
        <f t="shared" si="16"/>
        <v>0</v>
      </c>
      <c r="AF63" s="88">
        <f t="shared" si="18"/>
        <v>0</v>
      </c>
      <c r="AG63" s="64"/>
      <c r="AH63" s="2"/>
      <c r="AI63" s="2"/>
    </row>
    <row r="64" spans="1:35" ht="60">
      <c r="A64" s="43" t="s">
        <v>69</v>
      </c>
      <c r="B64" s="29"/>
      <c r="C64" s="29"/>
      <c r="D64" s="29"/>
      <c r="E64" s="29"/>
      <c r="F64" s="24">
        <f t="shared" si="15"/>
        <v>0</v>
      </c>
      <c r="G64" s="29"/>
      <c r="H64" s="29"/>
      <c r="I64" s="24">
        <f t="shared" si="17"/>
        <v>0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30"/>
      <c r="AE64" s="24">
        <f t="shared" si="16"/>
        <v>0</v>
      </c>
      <c r="AF64" s="88">
        <f t="shared" si="18"/>
        <v>0</v>
      </c>
      <c r="AG64" s="64"/>
      <c r="AH64" s="2"/>
      <c r="AI64" s="2"/>
    </row>
    <row r="65" spans="1:35" ht="90">
      <c r="A65" s="43" t="s">
        <v>70</v>
      </c>
      <c r="B65" s="29"/>
      <c r="C65" s="29"/>
      <c r="D65" s="29"/>
      <c r="E65" s="29"/>
      <c r="F65" s="24">
        <f t="shared" si="15"/>
        <v>0</v>
      </c>
      <c r="G65" s="29"/>
      <c r="H65" s="29"/>
      <c r="I65" s="24">
        <f t="shared" si="17"/>
        <v>0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30"/>
      <c r="AE65" s="24">
        <f t="shared" si="16"/>
        <v>0</v>
      </c>
      <c r="AF65" s="88">
        <f t="shared" si="18"/>
        <v>0</v>
      </c>
      <c r="AG65" s="64"/>
      <c r="AH65" s="2"/>
      <c r="AI65" s="2"/>
    </row>
    <row r="66" spans="1:35" ht="60">
      <c r="A66" s="43" t="s">
        <v>71</v>
      </c>
      <c r="B66" s="29"/>
      <c r="C66" s="29"/>
      <c r="D66" s="29"/>
      <c r="E66" s="29"/>
      <c r="F66" s="24">
        <f t="shared" si="15"/>
        <v>0</v>
      </c>
      <c r="G66" s="29"/>
      <c r="H66" s="29"/>
      <c r="I66" s="24">
        <f t="shared" si="17"/>
        <v>0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30"/>
      <c r="AE66" s="24">
        <f t="shared" si="16"/>
        <v>0</v>
      </c>
      <c r="AF66" s="88">
        <f t="shared" si="18"/>
        <v>0</v>
      </c>
      <c r="AG66" s="64"/>
      <c r="AH66" s="2"/>
      <c r="AI66" s="2"/>
    </row>
    <row r="67" spans="1:35" ht="60">
      <c r="A67" s="43" t="s">
        <v>72</v>
      </c>
      <c r="B67" s="29"/>
      <c r="C67" s="29"/>
      <c r="D67" s="29"/>
      <c r="E67" s="29"/>
      <c r="F67" s="24">
        <f t="shared" si="15"/>
        <v>0</v>
      </c>
      <c r="G67" s="29"/>
      <c r="H67" s="29"/>
      <c r="I67" s="24">
        <f t="shared" si="17"/>
        <v>0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30"/>
      <c r="AE67" s="24">
        <f t="shared" si="16"/>
        <v>0</v>
      </c>
      <c r="AF67" s="88">
        <f t="shared" si="18"/>
        <v>0</v>
      </c>
      <c r="AG67" s="64"/>
      <c r="AH67" s="2"/>
      <c r="AI67" s="2"/>
    </row>
    <row r="68" spans="1:35" s="8" customFormat="1" ht="60">
      <c r="A68" s="41" t="s">
        <v>41</v>
      </c>
      <c r="B68" s="23">
        <v>1</v>
      </c>
      <c r="C68" s="23">
        <v>5</v>
      </c>
      <c r="D68" s="23">
        <v>1</v>
      </c>
      <c r="E68" s="23">
        <v>2</v>
      </c>
      <c r="F68" s="24">
        <f t="shared" si="12"/>
        <v>9</v>
      </c>
      <c r="G68" s="23">
        <v>2</v>
      </c>
      <c r="H68" s="23"/>
      <c r="I68" s="24">
        <f t="shared" si="13"/>
        <v>2</v>
      </c>
      <c r="J68" s="23"/>
      <c r="K68" s="72">
        <v>4</v>
      </c>
      <c r="L68" s="23"/>
      <c r="M68" s="23"/>
      <c r="N68" s="23"/>
      <c r="O68" s="23"/>
      <c r="P68" s="23"/>
      <c r="Q68" s="23">
        <v>1</v>
      </c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>
        <v>1</v>
      </c>
      <c r="AC68" s="23"/>
      <c r="AD68" s="25">
        <v>2</v>
      </c>
      <c r="AE68" s="24">
        <f t="shared" si="11"/>
        <v>8</v>
      </c>
      <c r="AF68" s="87">
        <f aca="true" t="shared" si="19" ref="AF68:AF74">SUM(F68,I68,AE68)</f>
        <v>19</v>
      </c>
      <c r="AG68" s="64"/>
      <c r="AH68" s="7"/>
      <c r="AI68" s="7"/>
    </row>
    <row r="69" spans="1:35" s="8" customFormat="1" ht="18.75">
      <c r="A69" s="43" t="s">
        <v>42</v>
      </c>
      <c r="B69" s="26"/>
      <c r="C69" s="26"/>
      <c r="D69" s="26"/>
      <c r="E69" s="26">
        <v>1</v>
      </c>
      <c r="F69" s="24">
        <f t="shared" si="12"/>
        <v>1</v>
      </c>
      <c r="G69" s="26">
        <v>1</v>
      </c>
      <c r="H69" s="29"/>
      <c r="I69" s="24">
        <f t="shared" si="13"/>
        <v>1</v>
      </c>
      <c r="J69" s="26"/>
      <c r="K69" s="26"/>
      <c r="L69" s="26"/>
      <c r="M69" s="26"/>
      <c r="N69" s="26"/>
      <c r="O69" s="26"/>
      <c r="P69" s="26"/>
      <c r="Q69" s="26"/>
      <c r="R69" s="26"/>
      <c r="S69" s="29"/>
      <c r="T69" s="26"/>
      <c r="U69" s="26"/>
      <c r="V69" s="26"/>
      <c r="W69" s="29"/>
      <c r="X69" s="26"/>
      <c r="Y69" s="26"/>
      <c r="Z69" s="26"/>
      <c r="AA69" s="26"/>
      <c r="AB69" s="26">
        <v>1</v>
      </c>
      <c r="AC69" s="26"/>
      <c r="AD69" s="28">
        <v>2</v>
      </c>
      <c r="AE69" s="24">
        <f t="shared" si="11"/>
        <v>3</v>
      </c>
      <c r="AF69" s="86">
        <f t="shared" si="19"/>
        <v>5</v>
      </c>
      <c r="AG69" s="64"/>
      <c r="AH69" s="7"/>
      <c r="AI69" s="7"/>
    </row>
    <row r="70" spans="1:35" s="10" customFormat="1" ht="30">
      <c r="A70" s="43" t="s">
        <v>87</v>
      </c>
      <c r="B70" s="26">
        <v>1</v>
      </c>
      <c r="C70" s="26">
        <v>5</v>
      </c>
      <c r="D70" s="26">
        <v>1</v>
      </c>
      <c r="E70" s="26"/>
      <c r="F70" s="24">
        <f t="shared" si="12"/>
        <v>7</v>
      </c>
      <c r="G70" s="26"/>
      <c r="H70" s="29"/>
      <c r="I70" s="24">
        <f t="shared" si="13"/>
        <v>0</v>
      </c>
      <c r="J70" s="26"/>
      <c r="K70" s="26">
        <v>4</v>
      </c>
      <c r="L70" s="26"/>
      <c r="M70" s="26"/>
      <c r="N70" s="26"/>
      <c r="O70" s="26"/>
      <c r="P70" s="26"/>
      <c r="Q70" s="26">
        <v>1</v>
      </c>
      <c r="R70" s="26"/>
      <c r="S70" s="29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8"/>
      <c r="AE70" s="24">
        <f t="shared" si="11"/>
        <v>5</v>
      </c>
      <c r="AF70" s="86">
        <f t="shared" si="19"/>
        <v>12</v>
      </c>
      <c r="AG70" s="64"/>
      <c r="AH70" s="9"/>
      <c r="AI70" s="9"/>
    </row>
    <row r="71" spans="1:35" s="8" customFormat="1" ht="15" customHeight="1">
      <c r="A71" s="43" t="s">
        <v>43</v>
      </c>
      <c r="B71" s="29"/>
      <c r="C71" s="29"/>
      <c r="D71" s="29"/>
      <c r="E71" s="29">
        <v>1</v>
      </c>
      <c r="F71" s="24">
        <f t="shared" si="12"/>
        <v>1</v>
      </c>
      <c r="G71" s="29">
        <v>1</v>
      </c>
      <c r="H71" s="29"/>
      <c r="I71" s="24">
        <f t="shared" si="13"/>
        <v>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30"/>
      <c r="AE71" s="24">
        <f t="shared" si="11"/>
        <v>0</v>
      </c>
      <c r="AF71" s="88">
        <f t="shared" si="19"/>
        <v>2</v>
      </c>
      <c r="AG71" s="64"/>
      <c r="AH71" s="7"/>
      <c r="AI71" s="7"/>
    </row>
    <row r="72" spans="1:35" ht="91.5" customHeight="1">
      <c r="A72" s="45" t="s">
        <v>89</v>
      </c>
      <c r="B72" s="33">
        <v>1</v>
      </c>
      <c r="C72" s="33">
        <v>5</v>
      </c>
      <c r="D72" s="33">
        <v>1</v>
      </c>
      <c r="E72" s="33">
        <v>2</v>
      </c>
      <c r="F72" s="78">
        <f t="shared" si="12"/>
        <v>9</v>
      </c>
      <c r="G72" s="33">
        <v>2</v>
      </c>
      <c r="H72" s="33"/>
      <c r="I72" s="78">
        <f t="shared" si="13"/>
        <v>2</v>
      </c>
      <c r="J72" s="33"/>
      <c r="K72" s="33">
        <v>4</v>
      </c>
      <c r="L72" s="33"/>
      <c r="M72" s="33"/>
      <c r="N72" s="33"/>
      <c r="O72" s="33"/>
      <c r="P72" s="33"/>
      <c r="Q72" s="33">
        <v>1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>
        <v>1</v>
      </c>
      <c r="AC72" s="33"/>
      <c r="AD72" s="34">
        <v>2</v>
      </c>
      <c r="AE72" s="78">
        <f t="shared" si="11"/>
        <v>8</v>
      </c>
      <c r="AF72" s="89">
        <f t="shared" si="19"/>
        <v>19</v>
      </c>
      <c r="AG72" s="64"/>
      <c r="AH72" s="2"/>
      <c r="AI72" s="2"/>
    </row>
    <row r="73" spans="1:33" s="12" customFormat="1" ht="16.5" customHeight="1">
      <c r="A73" s="43" t="s">
        <v>46</v>
      </c>
      <c r="B73" s="27">
        <v>1</v>
      </c>
      <c r="C73" s="27">
        <v>5</v>
      </c>
      <c r="D73" s="27">
        <v>1</v>
      </c>
      <c r="E73" s="27"/>
      <c r="F73" s="39">
        <f>SUM(B73:E73)</f>
        <v>7</v>
      </c>
      <c r="G73" s="27">
        <v>1</v>
      </c>
      <c r="H73" s="27"/>
      <c r="I73" s="40">
        <f t="shared" si="13"/>
        <v>1</v>
      </c>
      <c r="J73" s="27"/>
      <c r="K73" s="27">
        <v>1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9">
        <f>SUM(J73:AD73)</f>
        <v>1</v>
      </c>
      <c r="AF73" s="91">
        <f t="shared" si="19"/>
        <v>9</v>
      </c>
      <c r="AG73" s="65"/>
    </row>
    <row r="74" spans="1:33" s="12" customFormat="1" ht="16.5" customHeight="1">
      <c r="A74" s="43" t="s">
        <v>49</v>
      </c>
      <c r="B74" s="27"/>
      <c r="C74" s="27"/>
      <c r="D74" s="27"/>
      <c r="E74" s="27"/>
      <c r="F74" s="39">
        <f>SUM(B74:E74)</f>
        <v>0</v>
      </c>
      <c r="G74" s="27">
        <v>1</v>
      </c>
      <c r="H74" s="27"/>
      <c r="I74" s="39">
        <f t="shared" si="13"/>
        <v>1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9">
        <f>SUM(J74:AD74)</f>
        <v>0</v>
      </c>
      <c r="AF74" s="91">
        <f t="shared" si="19"/>
        <v>1</v>
      </c>
      <c r="AG74" s="65"/>
    </row>
    <row r="75" spans="1:33" s="12" customFormat="1" ht="16.5" customHeight="1">
      <c r="A75" s="56" t="s">
        <v>73</v>
      </c>
      <c r="B75" s="59"/>
      <c r="C75" s="56"/>
      <c r="D75" s="56"/>
      <c r="E75" s="56"/>
      <c r="F75" s="60">
        <f>SUM(B75:E75)</f>
        <v>0</v>
      </c>
      <c r="G75" s="59"/>
      <c r="H75" s="56"/>
      <c r="I75" s="60">
        <f>SUM(G75:H75)</f>
        <v>0</v>
      </c>
      <c r="J75" s="56"/>
      <c r="K75" s="59">
        <v>3</v>
      </c>
      <c r="L75" s="56"/>
      <c r="M75" s="56"/>
      <c r="N75" s="56"/>
      <c r="O75" s="56"/>
      <c r="P75" s="56"/>
      <c r="Q75" s="56">
        <v>1</v>
      </c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>
        <v>1</v>
      </c>
      <c r="AC75" s="56"/>
      <c r="AD75" s="66">
        <v>2</v>
      </c>
      <c r="AE75" s="60">
        <f>SUM(J75:AD75)</f>
        <v>7</v>
      </c>
      <c r="AF75" s="92">
        <f>SUM(AE75)</f>
        <v>7</v>
      </c>
      <c r="AG75" s="65"/>
    </row>
    <row r="76" spans="1:33" s="12" customFormat="1" ht="27" customHeight="1">
      <c r="A76" s="76" t="s">
        <v>88</v>
      </c>
      <c r="B76" s="62"/>
      <c r="C76" s="62"/>
      <c r="D76" s="62"/>
      <c r="E76" s="59">
        <v>2</v>
      </c>
      <c r="F76" s="80">
        <f>SUM(B76:E76)</f>
        <v>2</v>
      </c>
      <c r="G76" s="59"/>
      <c r="H76" s="59"/>
      <c r="I76" s="79">
        <f>SUM(G76:H76)</f>
        <v>0</v>
      </c>
      <c r="J76" s="59">
        <v>0</v>
      </c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79">
        <f>SUM(J76:AD76)</f>
        <v>0</v>
      </c>
      <c r="AF76" s="92">
        <f>SUM(F76,I76,AE866)</f>
        <v>2</v>
      </c>
      <c r="AG76"/>
    </row>
    <row r="77" spans="1:33" s="12" customFormat="1" ht="15.75" customHeight="1">
      <c r="A77" s="7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/>
    </row>
    <row r="78" spans="1:33" s="12" customFormat="1" ht="15.75" customHeight="1">
      <c r="A78" s="7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/>
    </row>
    <row r="79" spans="1:33" s="12" customFormat="1" ht="19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/>
    </row>
    <row r="80" spans="1:33" s="12" customFormat="1" ht="16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/>
    </row>
    <row r="81" spans="1:33" s="12" customFormat="1" ht="21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/>
    </row>
    <row r="82" spans="1:33" s="12" customFormat="1" ht="11.2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9"/>
      <c r="M82" s="19"/>
      <c r="N82" s="19"/>
      <c r="O82" s="19"/>
      <c r="P82" s="19"/>
      <c r="Q82" s="19"/>
      <c r="R82" s="19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/>
    </row>
    <row r="83" spans="1:33" s="12" customFormat="1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12" customFormat="1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11" customFormat="1" ht="20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12" customFormat="1" ht="14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12" customFormat="1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12" customFormat="1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11" customFormat="1" ht="21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s="12" customFormat="1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s="12" customFormat="1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12" customFormat="1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s="12" customFormat="1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s="12" customFormat="1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s="12" customFormat="1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s="12" customFormat="1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s="11" customFormat="1" ht="2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s="12" customFormat="1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6:33" ht="12.75">
      <c r="F99"/>
      <c r="I99"/>
      <c r="AE99"/>
      <c r="AF99"/>
      <c r="AG99"/>
    </row>
    <row r="100" spans="6:31" ht="12.75">
      <c r="F100"/>
      <c r="AE100" s="13"/>
    </row>
    <row r="101" spans="1:34" s="14" customFormat="1" ht="25.5" customHeight="1">
      <c r="A101"/>
      <c r="B101"/>
      <c r="C101"/>
      <c r="D101"/>
      <c r="E101"/>
      <c r="F101"/>
      <c r="G101"/>
      <c r="H101"/>
      <c r="AH101" s="15"/>
    </row>
    <row r="102" spans="1:34" s="14" customFormat="1" ht="14.25">
      <c r="A102"/>
      <c r="B102"/>
      <c r="C102"/>
      <c r="D102"/>
      <c r="E102"/>
      <c r="F102"/>
      <c r="G102"/>
      <c r="H102"/>
      <c r="AH102" s="15"/>
    </row>
    <row r="103" spans="1:34" s="14" customFormat="1" ht="14.25">
      <c r="A103"/>
      <c r="B103"/>
      <c r="C103"/>
      <c r="D103"/>
      <c r="E103"/>
      <c r="F103"/>
      <c r="G103"/>
      <c r="H103"/>
      <c r="I103" s="14" t="s">
        <v>27</v>
      </c>
      <c r="AH103" s="15"/>
    </row>
    <row r="104" spans="1:34" s="14" customFormat="1" ht="14.25">
      <c r="A104"/>
      <c r="B104"/>
      <c r="C104"/>
      <c r="D104"/>
      <c r="E104"/>
      <c r="F104"/>
      <c r="G104"/>
      <c r="H104"/>
      <c r="M104"/>
      <c r="N104"/>
      <c r="O104"/>
      <c r="P104"/>
      <c r="Q104"/>
      <c r="R104"/>
      <c r="AH104" s="15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  <row r="131" ht="12.75">
      <c r="F131"/>
    </row>
    <row r="132" ht="12.75">
      <c r="F132"/>
    </row>
    <row r="133" ht="12.75">
      <c r="F133"/>
    </row>
    <row r="134" ht="12.75">
      <c r="F134"/>
    </row>
    <row r="135" ht="12.75">
      <c r="F135"/>
    </row>
    <row r="136" ht="12.75">
      <c r="F136"/>
    </row>
    <row r="137" ht="12.75">
      <c r="F137"/>
    </row>
    <row r="138" ht="12.75">
      <c r="F138"/>
    </row>
    <row r="139" ht="12.75">
      <c r="F139"/>
    </row>
    <row r="140" ht="12.75">
      <c r="F140"/>
    </row>
    <row r="141" ht="12.75">
      <c r="F141"/>
    </row>
    <row r="142" ht="12.75">
      <c r="F142"/>
    </row>
    <row r="143" ht="12.75">
      <c r="F143"/>
    </row>
    <row r="144" ht="12.75">
      <c r="F144"/>
    </row>
    <row r="145" ht="12.75">
      <c r="F145"/>
    </row>
    <row r="146" ht="12.75">
      <c r="F146"/>
    </row>
    <row r="147" ht="12.75">
      <c r="F147"/>
    </row>
    <row r="148" ht="12.75">
      <c r="F148"/>
    </row>
    <row r="149" ht="12.75">
      <c r="F149"/>
    </row>
    <row r="150" ht="12.75">
      <c r="F150"/>
    </row>
    <row r="151" ht="12.75">
      <c r="F151"/>
    </row>
    <row r="152" ht="12.75">
      <c r="F152"/>
    </row>
    <row r="153" ht="12.75">
      <c r="F15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ht="12.75">
      <c r="F160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  <row r="179" ht="12.75">
      <c r="F179"/>
    </row>
    <row r="180" ht="12.75">
      <c r="F180"/>
    </row>
    <row r="181" ht="12.75">
      <c r="F181"/>
    </row>
    <row r="182" ht="12.75">
      <c r="F182"/>
    </row>
    <row r="183" ht="12.75">
      <c r="F183"/>
    </row>
    <row r="184" ht="12.75">
      <c r="F184"/>
    </row>
    <row r="185" ht="12.75">
      <c r="F185"/>
    </row>
    <row r="186" ht="12.75">
      <c r="F186"/>
    </row>
    <row r="187" ht="12.75">
      <c r="F187"/>
    </row>
    <row r="188" ht="12.75">
      <c r="F188"/>
    </row>
    <row r="189" ht="12.75">
      <c r="F189"/>
    </row>
  </sheetData>
  <sheetProtection/>
  <mergeCells count="2">
    <mergeCell ref="A1:AF1"/>
    <mergeCell ref="A2:AF2"/>
  </mergeCells>
  <printOptions/>
  <pageMargins left="0" right="0" top="0" bottom="0" header="0" footer="0"/>
  <pageSetup horizontalDpi="300" verticalDpi="300" orientation="landscape" paperSize="9" scale="75" r:id="rId1"/>
  <rowBreaks count="3" manualBreakCount="3">
    <brk id="27" max="31" man="1"/>
    <brk id="52" max="31" man="1"/>
    <brk id="81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Юлия Владимировна</dc:creator>
  <cp:keywords/>
  <dc:description/>
  <cp:lastModifiedBy>Olga Brenduk</cp:lastModifiedBy>
  <cp:lastPrinted>2018-11-20T05:28:30Z</cp:lastPrinted>
  <dcterms:created xsi:type="dcterms:W3CDTF">2009-07-14T07:28:23Z</dcterms:created>
  <dcterms:modified xsi:type="dcterms:W3CDTF">2020-10-02T07:41:47Z</dcterms:modified>
  <cp:category/>
  <cp:version/>
  <cp:contentType/>
  <cp:contentStatus/>
</cp:coreProperties>
</file>