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390" yWindow="375" windowWidth="13650" windowHeight="8550" activeTab="2"/>
  </bookViews>
  <sheets>
    <sheet name="Форма_1" sheetId="1" r:id="rId1"/>
    <sheet name="Лист3" sheetId="2" state="hidden" r:id="rId2"/>
    <sheet name="Форма_2" sheetId="3" r:id="rId3"/>
  </sheets>
  <definedNames>
    <definedName name="_xlnm.Print_Titles" localSheetId="2">'Форма_2'!$4:$6</definedName>
    <definedName name="_xlnm.Print_Area" localSheetId="2">'Форма_2'!$A$1:$N$61</definedName>
  </definedNames>
  <calcPr fullCalcOnLoad="1"/>
</workbook>
</file>

<file path=xl/sharedStrings.xml><?xml version="1.0" encoding="utf-8"?>
<sst xmlns="http://schemas.openxmlformats.org/spreadsheetml/2006/main" count="194" uniqueCount="134">
  <si>
    <t>№ п/п</t>
  </si>
  <si>
    <t>О ходе достижения показателей, содержащихся в указах Президента Российской Федерации от 7 мая 2012 №596-606</t>
  </si>
  <si>
    <t>Ульяновская область</t>
  </si>
  <si>
    <t>Указ Президента Российской Федерации</t>
  </si>
  <si>
    <t>Наименование показателя</t>
  </si>
  <si>
    <t>Единица измерения</t>
  </si>
  <si>
    <t xml:space="preserve">Ответственный исполнитель/ соисполнитель в субъекте Российской Федерации </t>
  </si>
  <si>
    <t>Значение показателя</t>
  </si>
  <si>
    <t>Примечание</t>
  </si>
  <si>
    <t>Целевое</t>
  </si>
  <si>
    <t>Фактическое</t>
  </si>
  <si>
    <t>Отклонение</t>
  </si>
  <si>
    <t>Указ Президента Российской Федерации от 07.05.2012 № 606 «О мерах по реализации демографической политики Российской Федерации»</t>
  </si>
  <si>
    <t>Плановое*</t>
  </si>
  <si>
    <t>*Данные в графе 8 "Плановое значение" установлены Концепцией демографического развития Ульяновской области до 2030 года (утверждена распоряжением Правительства Ульяновской области от 06.11.2014 №514-р)</t>
  </si>
  <si>
    <t>Форма 1</t>
  </si>
  <si>
    <t>Закон Ульяновской области от 31.08.2012 № 113-ЗО "О ежемесячной денежной выплате на ребёнка до достижения им возраста трёх лет"</t>
  </si>
  <si>
    <t>Закон Ульяновской области от 02.11.2011 № 180-ЗО "О некоторых мерах по улучшению демографической ситуации в Ульяновской области"</t>
  </si>
  <si>
    <t>Закон Ульяновской области от 05.02.2008 № 24-ЗО "О дополнительных мерах социальной поддержки семей, имеющих детей"</t>
  </si>
  <si>
    <t>Закон Ульяновской области от 29.12.2005 № 154-ЗО "О мерах социальной поддержки многодетных семей в Ульяновской области"</t>
  </si>
  <si>
    <t>Оказание мер социальной поддержки многодетным семьям</t>
  </si>
  <si>
    <t>Закон Ульяновской области от 01.11.2006 № 152-ЗО "О пособиях на детей в Ульяновской области"</t>
  </si>
  <si>
    <t>Закон Ульяновской области от 29.09.2015 № 132-ЗО "О мерах социальной поддержки отдельных категорий граждан в Ульяновской области"</t>
  </si>
  <si>
    <t>Закон Ульяновской области от 09.01.2008 № 10-ЗО "О звании Ветеран труда Ульяновской области"</t>
  </si>
  <si>
    <t>Закон Ульяновской области от 09.11.2010 № 176-ЗО "О мерах поддержки творческих работников в Ульяновской области"</t>
  </si>
  <si>
    <t>Закон Ульяновской области от 09.11.2010 № 177-ЗО "О мерах социальной поддержки инвалидов и участников Великой Отечественной войны, ветеранов боевых действий, бывших несовершеннолетних узников концлагерей, гетто и других мест принудительного содержания, созданных фашистами и их союзниками в период второй мировой войны, в Ульяновской области"</t>
  </si>
  <si>
    <t>Оказание мер социальной поддержки ветеранам труда Ульяновской области</t>
  </si>
  <si>
    <t>Оказание мер социальной поддержки инвалидам и участникам ВОВ, ветеранам боевых действий, бывшим несовершеннолетним узникам концлагерей, гетто и других мест принудительного содержания, созданных фашистами и их союзниками в период второй мировой войны</t>
  </si>
  <si>
    <t>Организация профессионального обучения (переобучения) женщин, находящихся в отпуске по уходу за ребенком до достижения им возраста трех лет (в рамках мер, направленных на создание условий для совмещения женщинами обязанностей по воспитанию детей с трудовой занятостью)</t>
  </si>
  <si>
    <t>Предоставление мер социальной поддержки семьям при рождении третьего или последующего ребёнка</t>
  </si>
  <si>
    <t>Выдача и реализация сертификатов "Семья"</t>
  </si>
  <si>
    <t>Оказание мер социальной поддержки ветеранам труда, труженикам тыла, реабилитированным (репрессированным) лицам</t>
  </si>
  <si>
    <t>Закон Ульяновской области от 17.11.2013 № 159-ЗО "О регулировании земельных отношений в Ульяновской области"</t>
  </si>
  <si>
    <t xml:space="preserve">Развитие программ трудоустройства и занятости подростков и молодежи </t>
  </si>
  <si>
    <t>Оказание мер социальной поддержки семьям, в которых дети родились в результате многоплодных родов, студенческим семьям, малообеспеченным одиноким родителям, семьям при рождении четвёртого ребенка</t>
  </si>
  <si>
    <t>постановление Правительства Ульяновской области от 11.09.2013 № 37/408 "Об утверждении государственной программы Ульяновской области "Социальная поддержка и защита населения Ульяновской области" на 2014-2018 годы"</t>
  </si>
  <si>
    <t>Предоставление мер социальной поддержки ветеранам творческих профессий в Ульяновской области</t>
  </si>
  <si>
    <t>Развитие системы социального обслуживания граждан пожилого возраста и инвалидов, направленной на ликвидацию очередности в организации социального обслуживания населения, привлечение негосударственных организаций в сферу социального обслуживания</t>
  </si>
  <si>
    <t>Суммарный коэффициент рождаемости</t>
  </si>
  <si>
    <t>число родившихся на 1 женщину</t>
  </si>
  <si>
    <t>лет</t>
  </si>
  <si>
    <t xml:space="preserve">Министерство здравоохранения, семьи и социального благополучия Ульяновской области </t>
  </si>
  <si>
    <t>Отчетная дата (период) значение показателя (год)</t>
  </si>
  <si>
    <t>Дата исполнения меропрития</t>
  </si>
  <si>
    <t>Источник финансирования</t>
  </si>
  <si>
    <t>Итого по Указу</t>
  </si>
  <si>
    <t>Итого по мероприятию</t>
  </si>
  <si>
    <t>КБ субъекта РФ, включая ТГВФ</t>
  </si>
  <si>
    <t>в т.ч. целевые МБТ из ФБ</t>
  </si>
  <si>
    <t>Внебюджетное финансирование</t>
  </si>
  <si>
    <t xml:space="preserve">Бесплатное выделение многодетным семьям земельных участков для индивидуального жилищного строительства или ведения личного подсобного хозяйства на приусадебном земельном участке 
Бесплатное выделение многодетным семьям земельных участков для индивидуального жилищного строительства или ведения личного подсобного хозяйства на приусадебном земельном участке 
</t>
  </si>
  <si>
    <t>Финансирование, тыс. руб.</t>
  </si>
  <si>
    <t>Код бюджетной классификации Российской Федерации</t>
  </si>
  <si>
    <t>Объём финансирования</t>
  </si>
  <si>
    <t xml:space="preserve">II. Отчетная информация по реализации мероприятий, направленных на достижение показателей, содержащихся в указах Президента Российской Федерации </t>
  </si>
  <si>
    <t>Реквизиты документов, содержащих мероприятие (7)</t>
  </si>
  <si>
    <t>Ожидаемый результат исполнения мероприятия (8)</t>
  </si>
  <si>
    <t>план (9)</t>
  </si>
  <si>
    <t>факт (10)</t>
  </si>
  <si>
    <t>Государственная программа Российской Федерации (11)</t>
  </si>
  <si>
    <t>Отчётная дата (период) значения показателя (квартал) (12)</t>
  </si>
  <si>
    <t>Рз (16)</t>
  </si>
  <si>
    <t>Пр (17)</t>
  </si>
  <si>
    <t>план (18)</t>
  </si>
  <si>
    <t>факт (19)</t>
  </si>
  <si>
    <t>Процент исполнения (20)</t>
  </si>
  <si>
    <t>Примечание (21)</t>
  </si>
  <si>
    <t xml:space="preserve">(7) - Указываются реквизиты правового акта, в котором предусмотрено мероприятие. </t>
  </si>
  <si>
    <t xml:space="preserve">(8) - Ожидаемый результат исполнения мероприятия должен включать количественные и (или) качественные характеристики. </t>
  </si>
  <si>
    <t xml:space="preserve">(12) - Отчетная дата - Ⅰ, Ⅱ, Ⅲ, Ⅳ кварталы отчетного года. В связи с тем, что объем финансирования мероприятий указывается нарастающим итогом с начала года, данные за Ⅳ квартал идентичны данным за отчетный год. </t>
  </si>
  <si>
    <t xml:space="preserve">(13) - По строке указываются плановые и фактические объемы финансирования с детализацией по разделу / подразделу классификации расходов бюджетов консолидированного бюджета субъекта Российской Федерации, включая территориальные государственные внебюджетные фонды нарастающим итогом с начала года за отчетный период. В случае если по данному источнику не предусмотрено финансирование мероприятий, в столбцах 9-13 указываются нулевые коды бюджетной классификации, нулевые значения планового и фактического объемов финансирования и нулевой процент исполнения. </t>
  </si>
  <si>
    <t xml:space="preserve">(14) - По строке указываются плановые и фактические объемы финансирования с детализацией по разделу / подразделу классификации расходов бюджетов в части целевых межбюджетных трансфертов, направляемых в субъекты Российской Федерации из федерального бюджета, нарастающим итогом с начала года за отчетный период. В случае если по данному источнику не предусмотрено финансирование мероприятий, в столбцах 9-13 указываются нулевые коды бюджетной классификации, нулевые значения планового и фактического объемов финансирования и нулевой процент исполнения. </t>
  </si>
  <si>
    <t xml:space="preserve">(15) - Одной строкой указываются плановые и фактические объемы внебюджетного финансирования мероприятий за счет средств юридических лиц нарастающим итогом с начала года за отчетный период. По данной строке указываются нулевые коды бюджетной классификации. В случае если по данному источнику не предусмотрено финансирование мероприятий, указываются нулевые значения планового и фактического объемов финансирования и нулевой процент исполнения. </t>
  </si>
  <si>
    <t>(16) - Рз - код раздела классификации расходов бюджетов. Рз указывается для консолидированного бюджета субъекта Российской Федерации и целевых межбюджетных трансфертов, направляемых в субъекты Российской Федерации из федерального бюджета. В случае отсутствия финансирования указывается код "00" .</t>
  </si>
  <si>
    <t>(17) - Пр - код подраздела классификации расходов бюджетов. Пр указывается для консолидированного бюджета субъекта Российской Федерациии целевых межбюджетных трансфертов, направляемых в субъекты Российской Федерации из федерального бюджета. В случае отсутствия финансирования указывается код "00" .</t>
  </si>
  <si>
    <t>(18) - Указывается плановый объем финансирования мероприятий в соответствии со сводной бюджетной росписьюпо состоянию на первое число месяца, следующего за отчетным периодом.</t>
  </si>
  <si>
    <t xml:space="preserve">(19) - Указывается фактический объем финансирования мероприятий по состоянию на первое число месяца, следующего за отчетным периодом, нарастающим итогом с начала года. </t>
  </si>
  <si>
    <t xml:space="preserve">(20) - Указывается процент исполнения объема финансирования мероприятий по состоянию на первое число месяца, следующего за отчетным периодом (по формуле (столбец 12 / столбец 11)* 100%). </t>
  </si>
  <si>
    <t>(21) - Указывается текущий результат исполнения мероприятия, а также причины неисполненного финансирования. В случае выполнения мероприятий без финансированиядается соответствующее разъяснение.</t>
  </si>
  <si>
    <t>Выплата дополнительного  единовременного пособия при рождении ребенка</t>
  </si>
  <si>
    <t>Оказание социальной поддержки 100600 региональным льготникам</t>
  </si>
  <si>
    <t>Оказание социальной поддержки 115400 ветеранам труда Ульяновской области</t>
  </si>
  <si>
    <t>Ожидаемая продолжительность жизни при рождении</t>
  </si>
  <si>
    <t>03</t>
  </si>
  <si>
    <t>04</t>
  </si>
  <si>
    <t>01</t>
  </si>
  <si>
    <t>37.1</t>
  </si>
  <si>
    <t>37.2</t>
  </si>
  <si>
    <t>37.3</t>
  </si>
  <si>
    <t>37.4</t>
  </si>
  <si>
    <t>37.5</t>
  </si>
  <si>
    <t>37.6</t>
  </si>
  <si>
    <t>38.1</t>
  </si>
  <si>
    <t>38.2</t>
  </si>
  <si>
    <t>38.3</t>
  </si>
  <si>
    <t>38.4</t>
  </si>
  <si>
    <t>38.5</t>
  </si>
  <si>
    <t>38.6</t>
  </si>
  <si>
    <t>1.</t>
  </si>
  <si>
    <t>2.</t>
  </si>
  <si>
    <t>3.</t>
  </si>
  <si>
    <t>4.</t>
  </si>
  <si>
    <t>5.</t>
  </si>
  <si>
    <t>6.</t>
  </si>
  <si>
    <t>7.</t>
  </si>
  <si>
    <t>8.</t>
  </si>
  <si>
    <t xml:space="preserve">(10) - Указывается фактическая дата исполнения мероприятия. В случае если на отчетную дату мероприятие не исполнено, графа не заполняется до фактического исполнения мероприятия. </t>
  </si>
  <si>
    <t xml:space="preserve">(6) - Указывается мероприятие, направленное на достижение показателя. </t>
  </si>
  <si>
    <t xml:space="preserve">(9) - Указывается запланированная дата исполнения мероприятия. </t>
  </si>
  <si>
    <t xml:space="preserve">(11) - Указывается номер государственной программы Российской Федерации, во исполнение которой утверждено мероприятие, в соответствии с перечнем государственных программ Российской Федерации, утвержденным распоряжением Правительства Российской Федерацииот 11 ноября 2010 г. № 1950-р. В случае если мероприятие носит непрограммный характер, указывается код "Непрограммные расходы". </t>
  </si>
  <si>
    <t>Рождение в 2018 году 2331 третьих и последующих ребёнка</t>
  </si>
  <si>
    <t xml:space="preserve">Предоставление пособий на детей </t>
  </si>
  <si>
    <t>Улучшение жилищных условий 165 семей с детьми</t>
  </si>
  <si>
    <t xml:space="preserve">Реализация именных сертификатов "Семья"               2500 семьями </t>
  </si>
  <si>
    <t>Оказание социальной поддрежки 10000 семьям</t>
  </si>
  <si>
    <t>В трудоустройство в 2018 году  5011 поростков и молодёжи</t>
  </si>
  <si>
    <t xml:space="preserve">Оказание социальной поддержки ветеранам творческих профессий </t>
  </si>
  <si>
    <t>Оказание социальной поддержки  инвалидам и участникам Великой Отечественной войны, ветеранам боевых действий, бывшим несовершеннолетним узникам концлагерей, гетто и других мест принудительного содержания, созданных фашистами и их союзниками в период второй мировой войны</t>
  </si>
  <si>
    <t>Обучение и дополнительное профессиональное образование в 2018 году 250 женщин, находящихся в отпуске по уходу за ребёнком до достижения им возраста трёх лет</t>
  </si>
  <si>
    <t>В течение 1 полугодия 2018 года запланировано формирование 450 земельных участков в Вешкаймском районе, Сенгилеевском районе, Ульяновском районе,  г. Ульяновск, Сурском районе, Барышском районе, Старомайнском районе, Чердаклинском районе.</t>
  </si>
  <si>
    <t>Полная ликвидация очерёдности во все типы учреждений социального обслуживания к концу 2018 года. Достижение показателя удельного веса негосударственных организаций, включенных в реестр поставщиков социальных услуг Ульяновской области - 15% от общего числа организаций</t>
  </si>
  <si>
    <t>Меры социальной поддержки в 2018 году предоставлены 221 творческим работникам и ветеранам творческой профессии.</t>
  </si>
  <si>
    <t>В 2018 году меры социальной поддержки получили 9068 семей на 20516 детей.</t>
  </si>
  <si>
    <t>сентябрь 2018 года</t>
  </si>
  <si>
    <t>В целях ликвидации очерёдности в психоневрологические интернаты  дом-интернат "Союз" в с. Бригадировка" перепрофилирован в психоневрологический интернат. По состоянию на 01.10.2018 очередь в ПНИ отсутствует. По состоянию на 01.10.2018 в областном  реестре поставщиков социальных услуг состоят 12 негосударственных организацй, что составляет 30% от общего числа организаций, включённых в реестр.</t>
  </si>
  <si>
    <t xml:space="preserve">На 03.10.2018 года зарегистрировано рождение 1889 третьих или последующих ребёнка.
</t>
  </si>
  <si>
    <t>В 2018 году единовременное пособие при рождении 1 ребёнка предоставлено на 1811 ребёнка, ежемесячное пособие на ребёнка  на 49624 ребенка.</t>
  </si>
  <si>
    <t>В 2018 году к  обучению приступили 250 женщин.</t>
  </si>
  <si>
    <t>В 2018 году к работе приступили 4579 подростков.</t>
  </si>
  <si>
    <t>Меры социальной поддержки в 2018 году предоставлены 97209 региональным льготникам.</t>
  </si>
  <si>
    <t>Меры социальной поддержки в 2018 году предоставлены  110867 ветеранам.</t>
  </si>
  <si>
    <t>Меры социальной поддержки в 2018 году предоставлены 1476  гражданам.</t>
  </si>
  <si>
    <t>В 2018 году выдано 190 свидетельств о предоставлении единовременной выплаты на улучшение жилищных условий, в том числе   при рождении детей в результате многоплодных родов свидетельства получили -  34 семьи, при рождении четвертого или последующего ребёнка  - 156 семей.  В 2018 году реализовала свои свидетельства 135 семей.</t>
  </si>
  <si>
    <t>В 2018 году выдано 4813 сертификатов, реализовано 885 сертификатов, в том числе: 339 на улучшение жилищных условий, 383  на образование, 81  на  медицинские услуги, 55 на страхование, 6 детский отдых, 20 подведение коммуникаций, 1 средства реабилитации для детей-инвалидов.</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</si>
</sst>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_р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mmm/yyyy"/>
    <numFmt numFmtId="179" formatCode="[$-FC19]d\ mmmm\ yyyy\ &quot;г.&quot;"/>
    <numFmt numFmtId="180" formatCode="#,##0.0"/>
    <numFmt numFmtId="181" formatCode="000000"/>
  </numFmts>
  <fonts count="28">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u val="single"/>
      <sz val="11"/>
      <color indexed="12"/>
      <name val="Calibri"/>
      <family val="2"/>
    </font>
    <font>
      <u val="single"/>
      <sz val="11"/>
      <color indexed="36"/>
      <name val="Calibri"/>
      <family val="2"/>
    </font>
    <font>
      <sz val="8"/>
      <name val="Arial Cyr"/>
      <family val="0"/>
    </font>
    <font>
      <sz val="10"/>
      <name val="Times New Roman"/>
      <family val="1"/>
    </font>
    <font>
      <b/>
      <sz val="10"/>
      <name val="Times New Roman"/>
      <family val="1"/>
    </font>
    <font>
      <b/>
      <sz val="10"/>
      <color indexed="8"/>
      <name val="Times New Roman"/>
      <family val="1"/>
    </font>
    <font>
      <b/>
      <sz val="10"/>
      <name val="Arial Cyr"/>
      <family val="0"/>
    </font>
    <font>
      <i/>
      <sz val="10"/>
      <name val="Times New Roman"/>
      <family val="1"/>
    </font>
    <font>
      <sz val="11"/>
      <color theme="1"/>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1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27" fillId="0" borderId="0">
      <alignment/>
      <protection/>
    </xf>
    <xf numFmtId="0" fontId="1" fillId="0" borderId="0">
      <alignment/>
      <protection/>
    </xf>
    <xf numFmtId="0" fontId="1" fillId="0" borderId="0">
      <alignment/>
      <protection/>
    </xf>
    <xf numFmtId="0" fontId="20" fillId="0" borderId="0" applyNumberFormat="0" applyFill="0" applyBorder="0" applyAlignment="0" applyProtection="0"/>
    <xf numFmtId="0" fontId="13" fillId="3" borderId="0" applyNumberFormat="0" applyBorder="0" applyAlignment="0" applyProtection="0"/>
    <xf numFmtId="0" fontId="14"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15" fillId="0" borderId="9" applyNumberFormat="0" applyFill="0" applyAlignment="0" applyProtection="0"/>
    <xf numFmtId="0" fontId="1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7" fillId="4" borderId="0" applyNumberFormat="0" applyBorder="0" applyAlignment="0" applyProtection="0"/>
  </cellStyleXfs>
  <cellXfs count="146">
    <xf numFmtId="0" fontId="0" fillId="0" borderId="0" xfId="0" applyAlignment="1">
      <alignment/>
    </xf>
    <xf numFmtId="0" fontId="18" fillId="0" borderId="0" xfId="54" applyFont="1" applyAlignment="1">
      <alignment vertical="center"/>
      <protection/>
    </xf>
    <xf numFmtId="0" fontId="22" fillId="0" borderId="10" xfId="0" applyFont="1" applyBorder="1" applyAlignment="1">
      <alignment horizontal="center" vertical="center" wrapText="1"/>
    </xf>
    <xf numFmtId="0" fontId="22" fillId="0" borderId="10" xfId="0" applyNumberFormat="1" applyFont="1" applyBorder="1" applyAlignment="1">
      <alignment horizontal="center" vertical="center" wrapText="1"/>
    </xf>
    <xf numFmtId="0" fontId="22" fillId="0" borderId="0" xfId="0" applyFont="1" applyAlignment="1">
      <alignment/>
    </xf>
    <xf numFmtId="0" fontId="23" fillId="0" borderId="0" xfId="0" applyFont="1" applyAlignment="1">
      <alignment horizontal="center"/>
    </xf>
    <xf numFmtId="0" fontId="18" fillId="0" borderId="10" xfId="54" applyFont="1" applyBorder="1" applyAlignment="1">
      <alignment horizontal="center" vertical="center" wrapText="1"/>
      <protection/>
    </xf>
    <xf numFmtId="0" fontId="18" fillId="0" borderId="10" xfId="54" applyFont="1" applyBorder="1" applyAlignment="1">
      <alignment horizontal="left" vertical="center" wrapText="1"/>
      <protection/>
    </xf>
    <xf numFmtId="0" fontId="18" fillId="0" borderId="10" xfId="54" applyNumberFormat="1" applyFont="1" applyBorder="1" applyAlignment="1">
      <alignment horizontal="center" vertical="center" wrapText="1"/>
      <protection/>
    </xf>
    <xf numFmtId="0" fontId="24" fillId="0" borderId="0" xfId="0" applyFont="1" applyAlignment="1">
      <alignment vertical="top"/>
    </xf>
    <xf numFmtId="0" fontId="24" fillId="0" borderId="0" xfId="0" applyFont="1" applyAlignment="1">
      <alignment/>
    </xf>
    <xf numFmtId="0" fontId="22" fillId="0" borderId="0" xfId="0" applyFont="1" applyBorder="1" applyAlignment="1">
      <alignment/>
    </xf>
    <xf numFmtId="0" fontId="24" fillId="0" borderId="0" xfId="0" applyFont="1" applyBorder="1" applyAlignment="1">
      <alignment horizontal="left"/>
    </xf>
    <xf numFmtId="0" fontId="24" fillId="0" borderId="0" xfId="54" applyFont="1" applyAlignment="1">
      <alignment vertical="center" wrapText="1"/>
      <protection/>
    </xf>
    <xf numFmtId="0" fontId="24" fillId="0" borderId="0" xfId="54" applyFont="1" applyAlignment="1">
      <alignment horizontal="right" vertical="center" wrapText="1"/>
      <protection/>
    </xf>
    <xf numFmtId="0" fontId="24" fillId="0" borderId="10" xfId="55" applyFont="1" applyFill="1" applyBorder="1" applyAlignment="1">
      <alignment horizontal="center" vertical="top" wrapText="1"/>
      <protection/>
    </xf>
    <xf numFmtId="0" fontId="22" fillId="0" borderId="10" xfId="0" applyFont="1" applyFill="1" applyBorder="1" applyAlignment="1">
      <alignment vertical="top"/>
    </xf>
    <xf numFmtId="0" fontId="22" fillId="0" borderId="0" xfId="0" applyFont="1" applyFill="1" applyBorder="1" applyAlignment="1">
      <alignment vertical="top"/>
    </xf>
    <xf numFmtId="0" fontId="22" fillId="0" borderId="0" xfId="0" applyFont="1" applyFill="1" applyAlignment="1">
      <alignment vertical="top"/>
    </xf>
    <xf numFmtId="0" fontId="18" fillId="24" borderId="10" xfId="54" applyFont="1" applyFill="1" applyBorder="1" applyAlignment="1">
      <alignment horizontal="center" vertical="center" wrapText="1"/>
      <protection/>
    </xf>
    <xf numFmtId="0" fontId="18" fillId="0" borderId="10" xfId="54" applyFont="1" applyBorder="1" applyAlignment="1">
      <alignment horizontal="center" vertical="center" wrapText="1"/>
      <protection/>
    </xf>
    <xf numFmtId="172" fontId="18" fillId="0" borderId="10" xfId="54" applyNumberFormat="1" applyFont="1" applyBorder="1" applyAlignment="1">
      <alignment horizontal="center" vertical="center" wrapText="1"/>
      <protection/>
    </xf>
    <xf numFmtId="0" fontId="24" fillId="0" borderId="0" xfId="0" applyFont="1" applyAlignment="1">
      <alignment horizontal="left"/>
    </xf>
    <xf numFmtId="0" fontId="18" fillId="0" borderId="0" xfId="54" applyFont="1" applyBorder="1" applyAlignment="1">
      <alignment horizontal="center" vertical="center" wrapText="1"/>
      <protection/>
    </xf>
    <xf numFmtId="0" fontId="22" fillId="0" borderId="10" xfId="54" applyFont="1" applyBorder="1" applyAlignment="1">
      <alignment horizontal="center" vertical="center" wrapText="1"/>
      <protection/>
    </xf>
    <xf numFmtId="0" fontId="22" fillId="0" borderId="10" xfId="54" applyFont="1" applyBorder="1" applyAlignment="1">
      <alignment horizontal="left" vertical="center" wrapText="1"/>
      <protection/>
    </xf>
    <xf numFmtId="172" fontId="22" fillId="0" borderId="10" xfId="54" applyNumberFormat="1" applyFont="1" applyBorder="1" applyAlignment="1">
      <alignment horizontal="center" vertical="center" wrapText="1"/>
      <protection/>
    </xf>
    <xf numFmtId="0" fontId="22" fillId="0" borderId="10" xfId="54" applyNumberFormat="1" applyFont="1" applyBorder="1" applyAlignment="1">
      <alignment horizontal="center" vertical="center" wrapText="1"/>
      <protection/>
    </xf>
    <xf numFmtId="0" fontId="22" fillId="0" borderId="10" xfId="0" applyFont="1" applyBorder="1" applyAlignment="1">
      <alignment horizontal="center" vertical="top" wrapText="1"/>
    </xf>
    <xf numFmtId="0" fontId="22" fillId="0" borderId="11" xfId="0" applyFont="1" applyBorder="1" applyAlignment="1">
      <alignment horizontal="center" vertical="top" wrapText="1"/>
    </xf>
    <xf numFmtId="0" fontId="23" fillId="0" borderId="10" xfId="0" applyFont="1" applyBorder="1" applyAlignment="1">
      <alignment horizontal="center" vertical="top" wrapText="1"/>
    </xf>
    <xf numFmtId="0" fontId="24" fillId="0" borderId="10" xfId="55" applyFont="1" applyFill="1" applyBorder="1" applyAlignment="1">
      <alignment horizontal="center" vertical="center" wrapText="1"/>
      <protection/>
    </xf>
    <xf numFmtId="0" fontId="23" fillId="0" borderId="10" xfId="0" applyFont="1" applyBorder="1" applyAlignment="1">
      <alignment horizontal="center" vertical="center" wrapText="1"/>
    </xf>
    <xf numFmtId="0" fontId="23" fillId="0" borderId="10" xfId="0" applyFont="1" applyFill="1" applyBorder="1" applyAlignment="1">
      <alignment horizontal="center" vertical="top"/>
    </xf>
    <xf numFmtId="9" fontId="22" fillId="0" borderId="10" xfId="0" applyNumberFormat="1" applyFont="1" applyFill="1" applyBorder="1" applyAlignment="1">
      <alignment vertical="top"/>
    </xf>
    <xf numFmtId="9" fontId="23" fillId="0" borderId="10" xfId="0" applyNumberFormat="1" applyFont="1" applyFill="1" applyBorder="1" applyAlignment="1">
      <alignment vertical="top"/>
    </xf>
    <xf numFmtId="172" fontId="23" fillId="0" borderId="10" xfId="0" applyNumberFormat="1" applyFont="1" applyFill="1" applyBorder="1" applyAlignment="1">
      <alignment vertical="top"/>
    </xf>
    <xf numFmtId="172" fontId="22" fillId="0" borderId="10" xfId="0" applyNumberFormat="1" applyFont="1" applyFill="1" applyBorder="1" applyAlignment="1">
      <alignment vertical="top"/>
    </xf>
    <xf numFmtId="172" fontId="22" fillId="25" borderId="10" xfId="0" applyNumberFormat="1" applyFont="1" applyFill="1" applyBorder="1" applyAlignment="1">
      <alignment vertical="top"/>
    </xf>
    <xf numFmtId="49" fontId="18" fillId="0" borderId="10" xfId="54" applyNumberFormat="1" applyFont="1" applyBorder="1" applyAlignment="1">
      <alignment horizontal="center" vertical="center" wrapText="1"/>
      <protection/>
    </xf>
    <xf numFmtId="9" fontId="22" fillId="25" borderId="10" xfId="0" applyNumberFormat="1" applyFont="1" applyFill="1" applyBorder="1" applyAlignment="1">
      <alignment vertical="top"/>
    </xf>
    <xf numFmtId="0" fontId="22" fillId="25" borderId="11" xfId="0" applyFont="1" applyFill="1" applyBorder="1" applyAlignment="1">
      <alignment vertical="top" wrapText="1"/>
    </xf>
    <xf numFmtId="0" fontId="23" fillId="0" borderId="12" xfId="55" applyFont="1" applyFill="1" applyBorder="1" applyAlignment="1">
      <alignment horizontal="center" vertical="top" wrapText="1"/>
      <protection/>
    </xf>
    <xf numFmtId="0" fontId="23" fillId="0" borderId="10" xfId="55" applyFont="1" applyFill="1" applyBorder="1" applyAlignment="1">
      <alignment horizontal="center" vertical="top" wrapText="1"/>
      <protection/>
    </xf>
    <xf numFmtId="0" fontId="22" fillId="0" borderId="11" xfId="55" applyFont="1" applyFill="1" applyBorder="1" applyAlignment="1">
      <alignment horizontal="center" vertical="top" wrapText="1"/>
      <protection/>
    </xf>
    <xf numFmtId="14" fontId="22" fillId="0" borderId="11" xfId="55" applyNumberFormat="1" applyFont="1" applyFill="1" applyBorder="1" applyAlignment="1">
      <alignment horizontal="center" vertical="top" wrapText="1"/>
      <protection/>
    </xf>
    <xf numFmtId="0" fontId="22" fillId="0" borderId="10" xfId="55" applyFont="1" applyFill="1" applyBorder="1" applyAlignment="1">
      <alignment horizontal="center" vertical="top" wrapText="1"/>
      <protection/>
    </xf>
    <xf numFmtId="49" fontId="22" fillId="0" borderId="10" xfId="55" applyNumberFormat="1" applyFont="1" applyFill="1" applyBorder="1" applyAlignment="1">
      <alignment horizontal="center" vertical="top" wrapText="1"/>
      <protection/>
    </xf>
    <xf numFmtId="0" fontId="26" fillId="0" borderId="11" xfId="55" applyFont="1" applyFill="1" applyBorder="1" applyAlignment="1">
      <alignment horizontal="center" vertical="top" wrapText="1"/>
      <protection/>
    </xf>
    <xf numFmtId="0" fontId="0" fillId="25" borderId="13" xfId="0" applyFont="1" applyFill="1" applyBorder="1" applyAlignment="1">
      <alignment vertical="top" wrapText="1"/>
    </xf>
    <xf numFmtId="0" fontId="0" fillId="25" borderId="14" xfId="0" applyFont="1" applyFill="1" applyBorder="1" applyAlignment="1">
      <alignment vertical="top" wrapText="1"/>
    </xf>
    <xf numFmtId="14" fontId="22" fillId="0" borderId="10" xfId="55" applyNumberFormat="1" applyFont="1" applyFill="1" applyBorder="1" applyAlignment="1">
      <alignment horizontal="center" vertical="top" wrapText="1"/>
      <protection/>
    </xf>
    <xf numFmtId="0" fontId="26" fillId="0" borderId="10" xfId="55" applyFont="1" applyFill="1" applyBorder="1" applyAlignment="1">
      <alignment horizontal="center" vertical="top" wrapText="1"/>
      <protection/>
    </xf>
    <xf numFmtId="0" fontId="18" fillId="0" borderId="13" xfId="54" applyFont="1" applyBorder="1" applyAlignment="1">
      <alignment horizontal="center" vertical="center" wrapText="1"/>
      <protection/>
    </xf>
    <xf numFmtId="0" fontId="18" fillId="0" borderId="14" xfId="54" applyFont="1" applyBorder="1" applyAlignment="1">
      <alignment horizontal="center" vertical="center" wrapText="1"/>
      <protection/>
    </xf>
    <xf numFmtId="0" fontId="22" fillId="0" borderId="13" xfId="0" applyFont="1" applyBorder="1" applyAlignment="1">
      <alignment horizontal="center" vertical="center" wrapText="1"/>
    </xf>
    <xf numFmtId="0" fontId="22" fillId="0" borderId="14" xfId="0" applyFont="1" applyBorder="1" applyAlignment="1">
      <alignment horizontal="center" vertical="center" wrapText="1"/>
    </xf>
    <xf numFmtId="0" fontId="18" fillId="0" borderId="13" xfId="54" applyFont="1" applyBorder="1" applyAlignment="1">
      <alignment horizontal="center" vertical="center"/>
      <protection/>
    </xf>
    <xf numFmtId="0" fontId="18" fillId="0" borderId="14" xfId="54" applyFont="1" applyBorder="1" applyAlignment="1">
      <alignment horizontal="center" vertical="center"/>
      <protection/>
    </xf>
    <xf numFmtId="0" fontId="18" fillId="0" borderId="11" xfId="54" applyFont="1" applyBorder="1" applyAlignment="1">
      <alignment horizontal="center" vertical="center" wrapText="1"/>
      <protection/>
    </xf>
    <xf numFmtId="0" fontId="18" fillId="0" borderId="13" xfId="54" applyFont="1" applyBorder="1" applyAlignment="1">
      <alignment horizontal="center" vertical="center" wrapText="1"/>
      <protection/>
    </xf>
    <xf numFmtId="0" fontId="18" fillId="0" borderId="14" xfId="54" applyFont="1" applyBorder="1" applyAlignment="1">
      <alignment horizontal="center" vertical="center" wrapText="1"/>
      <protection/>
    </xf>
    <xf numFmtId="0" fontId="18" fillId="0" borderId="10" xfId="0" applyFont="1" applyBorder="1" applyAlignment="1">
      <alignment horizontal="center" vertical="center" wrapText="1"/>
    </xf>
    <xf numFmtId="0" fontId="24" fillId="0" borderId="0" xfId="54" applyFont="1" applyBorder="1" applyAlignment="1">
      <alignment horizontal="center" vertical="center" wrapText="1"/>
      <protection/>
    </xf>
    <xf numFmtId="0" fontId="18" fillId="0" borderId="10" xfId="54" applyFont="1" applyBorder="1" applyAlignment="1">
      <alignment horizontal="center" vertical="center" wrapText="1"/>
      <protection/>
    </xf>
    <xf numFmtId="0" fontId="18" fillId="0" borderId="10" xfId="54" applyFont="1" applyBorder="1" applyAlignment="1">
      <alignment horizontal="center" vertical="center" wrapText="1"/>
      <protection/>
    </xf>
    <xf numFmtId="0" fontId="18" fillId="0" borderId="11" xfId="54" applyFont="1" applyBorder="1" applyAlignment="1">
      <alignment horizontal="center" vertical="center" wrapText="1"/>
      <protection/>
    </xf>
    <xf numFmtId="0" fontId="22" fillId="0" borderId="11" xfId="0" applyFont="1" applyFill="1" applyBorder="1" applyAlignment="1">
      <alignment vertical="top" wrapText="1"/>
    </xf>
    <xf numFmtId="0" fontId="0" fillId="0" borderId="13" xfId="0" applyFont="1" applyBorder="1" applyAlignment="1">
      <alignment vertical="top" wrapText="1"/>
    </xf>
    <xf numFmtId="0" fontId="0" fillId="0" borderId="14" xfId="0" applyFont="1" applyBorder="1" applyAlignment="1">
      <alignment vertical="top" wrapText="1"/>
    </xf>
    <xf numFmtId="0" fontId="22" fillId="25" borderId="11" xfId="0" applyFont="1" applyFill="1" applyBorder="1" applyAlignment="1">
      <alignment vertical="top" wrapText="1"/>
    </xf>
    <xf numFmtId="0" fontId="0" fillId="25" borderId="13" xfId="0" applyFont="1" applyFill="1" applyBorder="1" applyAlignment="1">
      <alignment vertical="top"/>
    </xf>
    <xf numFmtId="0" fontId="0" fillId="25" borderId="14" xfId="0" applyFont="1" applyFill="1" applyBorder="1" applyAlignment="1">
      <alignment vertical="top"/>
    </xf>
    <xf numFmtId="0" fontId="0" fillId="0" borderId="13" xfId="0" applyFont="1" applyBorder="1" applyAlignment="1">
      <alignment vertical="top"/>
    </xf>
    <xf numFmtId="0" fontId="0" fillId="0" borderId="14" xfId="0" applyFont="1" applyBorder="1" applyAlignment="1">
      <alignment vertical="top"/>
    </xf>
    <xf numFmtId="0" fontId="22" fillId="0" borderId="12" xfId="0" applyFont="1" applyBorder="1" applyAlignment="1">
      <alignment horizontal="justify" vertical="center"/>
    </xf>
    <xf numFmtId="0" fontId="0" fillId="0" borderId="15" xfId="0" applyFont="1" applyBorder="1" applyAlignment="1">
      <alignment horizontal="justify" vertical="center"/>
    </xf>
    <xf numFmtId="0" fontId="0" fillId="0" borderId="16" xfId="0" applyFont="1" applyBorder="1" applyAlignment="1">
      <alignment horizontal="justify" vertical="center"/>
    </xf>
    <xf numFmtId="0" fontId="24" fillId="0" borderId="17" xfId="55" applyFont="1" applyFill="1" applyBorder="1" applyAlignment="1">
      <alignment horizontal="center" vertical="top" wrapText="1"/>
      <protection/>
    </xf>
    <xf numFmtId="0" fontId="24" fillId="0" borderId="18" xfId="55" applyFont="1" applyFill="1" applyBorder="1" applyAlignment="1">
      <alignment horizontal="center" vertical="top" wrapText="1"/>
      <protection/>
    </xf>
    <xf numFmtId="0" fontId="25" fillId="0" borderId="18" xfId="0" applyFont="1" applyBorder="1" applyAlignment="1">
      <alignment vertical="top"/>
    </xf>
    <xf numFmtId="0" fontId="25" fillId="0" borderId="19" xfId="0" applyFont="1" applyBorder="1" applyAlignment="1">
      <alignment vertical="top"/>
    </xf>
    <xf numFmtId="0" fontId="23" fillId="0" borderId="11" xfId="0" applyFont="1" applyFill="1" applyBorder="1" applyAlignment="1">
      <alignment horizontal="center" vertical="center" textRotation="90"/>
    </xf>
    <xf numFmtId="0" fontId="25" fillId="0" borderId="14" xfId="0" applyFont="1" applyBorder="1" applyAlignment="1">
      <alignment horizontal="center" vertical="center" textRotation="90"/>
    </xf>
    <xf numFmtId="0" fontId="25" fillId="0" borderId="13" xfId="0" applyFont="1" applyBorder="1" applyAlignment="1">
      <alignment horizontal="center" vertical="center" textRotation="90"/>
    </xf>
    <xf numFmtId="0" fontId="24" fillId="0" borderId="10" xfId="55" applyFont="1" applyFill="1" applyBorder="1" applyAlignment="1">
      <alignment horizontal="center" vertical="top" wrapText="1"/>
      <protection/>
    </xf>
    <xf numFmtId="0" fontId="0" fillId="0" borderId="10" xfId="0" applyBorder="1" applyAlignment="1">
      <alignment horizontal="center" vertical="top" wrapText="1"/>
    </xf>
    <xf numFmtId="0" fontId="0" fillId="0" borderId="10" xfId="0" applyBorder="1" applyAlignment="1">
      <alignment vertical="top"/>
    </xf>
    <xf numFmtId="0" fontId="23" fillId="0" borderId="17" xfId="0" applyFont="1" applyBorder="1" applyAlignment="1">
      <alignment horizontal="left" vertical="top" wrapText="1"/>
    </xf>
    <xf numFmtId="0" fontId="23" fillId="0" borderId="18" xfId="0" applyFont="1" applyBorder="1" applyAlignment="1">
      <alignment horizontal="left" vertical="top" wrapText="1"/>
    </xf>
    <xf numFmtId="0" fontId="23" fillId="0" borderId="19" xfId="0" applyFont="1" applyBorder="1" applyAlignment="1">
      <alignment horizontal="left" vertical="top" wrapText="1"/>
    </xf>
    <xf numFmtId="0" fontId="22" fillId="0" borderId="11" xfId="0" applyFont="1" applyBorder="1" applyAlignment="1">
      <alignment horizontal="center" vertical="top" wrapText="1"/>
    </xf>
    <xf numFmtId="0" fontId="22" fillId="0" borderId="13" xfId="0" applyFont="1" applyBorder="1" applyAlignment="1">
      <alignment horizontal="center" vertical="top" wrapText="1"/>
    </xf>
    <xf numFmtId="0" fontId="22" fillId="0" borderId="14" xfId="0" applyFont="1" applyBorder="1" applyAlignment="1">
      <alignment horizontal="center" vertical="top" wrapText="1"/>
    </xf>
    <xf numFmtId="0" fontId="22" fillId="0" borderId="11" xfId="0" applyFont="1" applyBorder="1" applyAlignment="1">
      <alignment horizontal="left" vertical="top" wrapText="1"/>
    </xf>
    <xf numFmtId="0" fontId="22" fillId="0" borderId="13" xfId="0" applyFont="1" applyBorder="1" applyAlignment="1">
      <alignment horizontal="left" vertical="top" wrapText="1"/>
    </xf>
    <xf numFmtId="0" fontId="22" fillId="0" borderId="14" xfId="0" applyFont="1" applyBorder="1" applyAlignment="1">
      <alignment horizontal="left" vertical="top" wrapText="1"/>
    </xf>
    <xf numFmtId="14" fontId="22" fillId="0" borderId="11" xfId="55" applyNumberFormat="1" applyFont="1" applyFill="1" applyBorder="1" applyAlignment="1">
      <alignment horizontal="center" vertical="top" wrapText="1"/>
      <protection/>
    </xf>
    <xf numFmtId="0" fontId="23" fillId="0" borderId="20" xfId="0" applyFont="1" applyFill="1" applyBorder="1" applyAlignment="1">
      <alignment horizontal="center" vertical="top"/>
    </xf>
    <xf numFmtId="0" fontId="25" fillId="0" borderId="20" xfId="0" applyFont="1" applyBorder="1" applyAlignment="1">
      <alignment horizontal="center" vertical="top"/>
    </xf>
    <xf numFmtId="0" fontId="22" fillId="0" borderId="0" xfId="0" applyFont="1" applyFill="1" applyAlignment="1">
      <alignment vertical="top" wrapText="1"/>
    </xf>
    <xf numFmtId="0" fontId="0" fillId="0" borderId="0" xfId="0" applyFont="1" applyAlignment="1">
      <alignment vertical="top" wrapText="1"/>
    </xf>
    <xf numFmtId="0" fontId="25" fillId="0" borderId="18" xfId="0" applyFont="1" applyBorder="1" applyAlignment="1">
      <alignment horizontal="left" vertical="top" wrapText="1"/>
    </xf>
    <xf numFmtId="0" fontId="25" fillId="0" borderId="19" xfId="0" applyFont="1" applyBorder="1" applyAlignment="1">
      <alignment horizontal="left" vertical="top" wrapText="1"/>
    </xf>
    <xf numFmtId="0" fontId="25" fillId="0" borderId="18" xfId="0" applyFont="1" applyBorder="1" applyAlignment="1">
      <alignment vertical="top" wrapText="1"/>
    </xf>
    <xf numFmtId="0" fontId="25" fillId="0" borderId="19" xfId="0" applyFont="1" applyBorder="1" applyAlignment="1">
      <alignment vertical="top" wrapText="1"/>
    </xf>
    <xf numFmtId="0" fontId="23" fillId="0" borderId="11" xfId="0" applyFont="1" applyBorder="1" applyAlignment="1">
      <alignment horizontal="center" vertical="center" wrapText="1"/>
    </xf>
    <xf numFmtId="0" fontId="0" fillId="0" borderId="13" xfId="0" applyBorder="1" applyAlignment="1">
      <alignment horizontal="center" wrapText="1"/>
    </xf>
    <xf numFmtId="0" fontId="0" fillId="0" borderId="14" xfId="0" applyBorder="1" applyAlignment="1">
      <alignment horizontal="center" wrapText="1"/>
    </xf>
    <xf numFmtId="0" fontId="23" fillId="0" borderId="12" xfId="0" applyFont="1" applyBorder="1" applyAlignment="1">
      <alignment vertical="top" wrapText="1"/>
    </xf>
    <xf numFmtId="0" fontId="23" fillId="0" borderId="21" xfId="0" applyFont="1" applyBorder="1" applyAlignment="1">
      <alignment vertical="top" wrapText="1"/>
    </xf>
    <xf numFmtId="0" fontId="23" fillId="0" borderId="22" xfId="0" applyFont="1" applyBorder="1" applyAlignment="1">
      <alignment vertical="top" wrapText="1"/>
    </xf>
    <xf numFmtId="0" fontId="0" fillId="0" borderId="13" xfId="0" applyFont="1" applyBorder="1" applyAlignment="1">
      <alignment horizontal="center" vertical="top" wrapText="1"/>
    </xf>
    <xf numFmtId="0" fontId="0" fillId="0" borderId="14" xfId="0" applyFont="1" applyBorder="1" applyAlignment="1">
      <alignment horizontal="center" vertical="top" wrapText="1"/>
    </xf>
    <xf numFmtId="0" fontId="0" fillId="25" borderId="13" xfId="0" applyFont="1" applyFill="1" applyBorder="1" applyAlignment="1">
      <alignment vertical="top" wrapText="1"/>
    </xf>
    <xf numFmtId="0" fontId="0" fillId="25" borderId="14" xfId="0" applyFont="1" applyFill="1" applyBorder="1" applyAlignment="1">
      <alignment vertical="top" wrapText="1"/>
    </xf>
    <xf numFmtId="0" fontId="22" fillId="25" borderId="11" xfId="0" applyFont="1" applyFill="1" applyBorder="1" applyAlignment="1">
      <alignment horizontal="center" vertical="top" wrapText="1"/>
    </xf>
    <xf numFmtId="0" fontId="0" fillId="25" borderId="13" xfId="0" applyFont="1" applyFill="1" applyBorder="1" applyAlignment="1">
      <alignment horizontal="center" vertical="top" wrapText="1"/>
    </xf>
    <xf numFmtId="0" fontId="0" fillId="25" borderId="14" xfId="0" applyFont="1" applyFill="1" applyBorder="1" applyAlignment="1">
      <alignment horizontal="center" vertical="top" wrapText="1"/>
    </xf>
    <xf numFmtId="0" fontId="22" fillId="0" borderId="10" xfId="55" applyFont="1" applyFill="1" applyBorder="1" applyAlignment="1">
      <alignment horizontal="center" vertical="top" wrapText="1"/>
      <protection/>
    </xf>
    <xf numFmtId="0" fontId="22" fillId="0" borderId="10" xfId="0" applyFont="1" applyBorder="1" applyAlignment="1">
      <alignment horizontal="center" vertical="top" wrapText="1"/>
    </xf>
    <xf numFmtId="0" fontId="23" fillId="0" borderId="10" xfId="0" applyFont="1" applyBorder="1" applyAlignment="1">
      <alignment vertical="top" wrapText="1"/>
    </xf>
    <xf numFmtId="0" fontId="22" fillId="0" borderId="10" xfId="0" applyFont="1" applyBorder="1" applyAlignment="1">
      <alignment vertical="top" wrapText="1"/>
    </xf>
    <xf numFmtId="0" fontId="22" fillId="0" borderId="11" xfId="55" applyFont="1" applyFill="1" applyBorder="1" applyAlignment="1">
      <alignment horizontal="center" vertical="top" wrapText="1"/>
      <protection/>
    </xf>
    <xf numFmtId="0" fontId="23" fillId="0" borderId="17" xfId="0" applyFont="1" applyBorder="1" applyAlignment="1">
      <alignment vertical="top" wrapText="1"/>
    </xf>
    <xf numFmtId="0" fontId="23" fillId="0" borderId="18" xfId="0" applyFont="1" applyBorder="1" applyAlignment="1">
      <alignment vertical="top" wrapText="1"/>
    </xf>
    <xf numFmtId="0" fontId="23" fillId="0" borderId="19" xfId="0" applyFont="1" applyBorder="1" applyAlignment="1">
      <alignment vertical="top" wrapText="1"/>
    </xf>
    <xf numFmtId="0" fontId="22" fillId="0" borderId="11" xfId="0" applyFont="1" applyBorder="1" applyAlignment="1">
      <alignment vertical="top" wrapText="1"/>
    </xf>
    <xf numFmtId="0" fontId="22" fillId="0" borderId="13" xfId="0" applyFont="1" applyBorder="1" applyAlignment="1">
      <alignment vertical="top" wrapText="1"/>
    </xf>
    <xf numFmtId="0" fontId="22" fillId="0" borderId="14" xfId="0" applyFont="1" applyBorder="1" applyAlignment="1">
      <alignment vertical="top" wrapText="1"/>
    </xf>
    <xf numFmtId="0" fontId="22" fillId="0" borderId="18" xfId="0" applyFont="1" applyBorder="1" applyAlignment="1">
      <alignment horizontal="left" vertical="top" wrapText="1"/>
    </xf>
    <xf numFmtId="0" fontId="22" fillId="0" borderId="19" xfId="0" applyFont="1" applyBorder="1" applyAlignment="1">
      <alignment horizontal="left" vertical="top" wrapText="1"/>
    </xf>
    <xf numFmtId="0" fontId="24" fillId="0" borderId="17" xfId="55" applyFont="1" applyFill="1" applyBorder="1" applyAlignment="1">
      <alignment horizontal="left" vertical="top" wrapText="1"/>
      <protection/>
    </xf>
    <xf numFmtId="0" fontId="23" fillId="0" borderId="17" xfId="55" applyFont="1" applyFill="1" applyBorder="1" applyAlignment="1">
      <alignment horizontal="left" vertical="top" wrapText="1"/>
      <protection/>
    </xf>
    <xf numFmtId="0" fontId="22" fillId="0" borderId="11" xfId="55" applyFont="1" applyFill="1" applyBorder="1" applyAlignment="1">
      <alignment horizontal="left" vertical="top" wrapText="1"/>
      <protection/>
    </xf>
    <xf numFmtId="0" fontId="22" fillId="0" borderId="13" xfId="0" applyFont="1" applyFill="1" applyBorder="1" applyAlignment="1">
      <alignment horizontal="left" vertical="top" wrapText="1"/>
    </xf>
    <xf numFmtId="0" fontId="22" fillId="0" borderId="14" xfId="0" applyFont="1" applyFill="1" applyBorder="1" applyAlignment="1">
      <alignment horizontal="left" vertical="top" wrapText="1"/>
    </xf>
    <xf numFmtId="0" fontId="23" fillId="0" borderId="17" xfId="0" applyFont="1" applyFill="1" applyBorder="1" applyAlignment="1">
      <alignment vertical="top" wrapText="1"/>
    </xf>
    <xf numFmtId="0" fontId="24" fillId="0" borderId="11" xfId="55" applyFont="1" applyFill="1" applyBorder="1" applyAlignment="1">
      <alignment horizontal="center" vertical="top" wrapText="1"/>
      <protection/>
    </xf>
    <xf numFmtId="0" fontId="0" fillId="0" borderId="13" xfId="0" applyBorder="1" applyAlignment="1">
      <alignment horizontal="center" vertical="top" wrapText="1"/>
    </xf>
    <xf numFmtId="0" fontId="0" fillId="0" borderId="14" xfId="0" applyBorder="1" applyAlignment="1">
      <alignment horizontal="center" vertical="top" wrapText="1"/>
    </xf>
    <xf numFmtId="0" fontId="24" fillId="0" borderId="12" xfId="55" applyFont="1" applyFill="1" applyBorder="1" applyAlignment="1">
      <alignment horizontal="center" vertical="center" wrapText="1"/>
      <protection/>
    </xf>
    <xf numFmtId="0" fontId="0" fillId="0" borderId="22" xfId="0" applyBorder="1" applyAlignment="1">
      <alignment horizontal="center" wrapText="1"/>
    </xf>
    <xf numFmtId="0" fontId="0" fillId="0" borderId="16" xfId="0" applyBorder="1" applyAlignment="1">
      <alignment horizontal="center" wrapText="1"/>
    </xf>
    <xf numFmtId="0" fontId="0" fillId="0" borderId="23" xfId="0" applyBorder="1" applyAlignment="1">
      <alignment horizontal="center" wrapText="1"/>
    </xf>
    <xf numFmtId="0" fontId="22" fillId="0" borderId="10" xfId="0" applyFont="1" applyBorder="1" applyAlignment="1">
      <alignment horizontal="left" vertical="top"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Лист1" xfId="54"/>
    <cellStyle name="Обычный_Лист2"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30"/>
  <sheetViews>
    <sheetView zoomScaleSheetLayoutView="130" zoomScalePageLayoutView="0" workbookViewId="0" topLeftCell="A1">
      <selection activeCell="H20" sqref="H20"/>
    </sheetView>
  </sheetViews>
  <sheetFormatPr defaultColWidth="9.00390625" defaultRowHeight="12.75"/>
  <cols>
    <col min="1" max="1" width="11.75390625" style="4" customWidth="1"/>
    <col min="2" max="2" width="5.625" style="4" customWidth="1"/>
    <col min="3" max="3" width="13.75390625" style="4" customWidth="1"/>
    <col min="4" max="4" width="10.75390625" style="4" customWidth="1"/>
    <col min="5" max="5" width="24.875" style="4" customWidth="1"/>
    <col min="6" max="6" width="26.875" style="4" customWidth="1"/>
    <col min="7" max="7" width="9.75390625" style="4" customWidth="1"/>
    <col min="8" max="8" width="9.625" style="4" customWidth="1"/>
    <col min="9" max="9" width="11.25390625" style="4" customWidth="1"/>
    <col min="10" max="10" width="10.75390625" style="4" customWidth="1"/>
    <col min="11" max="11" width="46.375" style="4" customWidth="1"/>
    <col min="12" max="16384" width="9.125" style="4" customWidth="1"/>
  </cols>
  <sheetData>
    <row r="1" spans="2:11" ht="14.25" customHeight="1">
      <c r="B1" s="1"/>
      <c r="C1" s="13"/>
      <c r="D1" s="13"/>
      <c r="F1" s="5" t="s">
        <v>123</v>
      </c>
      <c r="G1" s="13"/>
      <c r="H1" s="13"/>
      <c r="I1" s="13"/>
      <c r="J1" s="13"/>
      <c r="K1" s="14" t="s">
        <v>15</v>
      </c>
    </row>
    <row r="2" spans="2:11" ht="16.5" customHeight="1">
      <c r="B2" s="63" t="s">
        <v>1</v>
      </c>
      <c r="C2" s="63"/>
      <c r="D2" s="63"/>
      <c r="E2" s="63"/>
      <c r="F2" s="63"/>
      <c r="G2" s="63"/>
      <c r="H2" s="63"/>
      <c r="I2" s="63"/>
      <c r="J2" s="63"/>
      <c r="K2" s="63"/>
    </row>
    <row r="3" spans="2:11" ht="12.75">
      <c r="B3" s="64" t="s">
        <v>2</v>
      </c>
      <c r="C3" s="64"/>
      <c r="D3" s="64"/>
      <c r="E3" s="64"/>
      <c r="F3" s="64"/>
      <c r="G3" s="64"/>
      <c r="H3" s="64"/>
      <c r="I3" s="64"/>
      <c r="J3" s="64"/>
      <c r="K3" s="64"/>
    </row>
    <row r="4" spans="1:11" ht="18" customHeight="1">
      <c r="A4" s="64" t="s">
        <v>3</v>
      </c>
      <c r="B4" s="66" t="s">
        <v>0</v>
      </c>
      <c r="C4" s="64" t="s">
        <v>4</v>
      </c>
      <c r="D4" s="64" t="s">
        <v>5</v>
      </c>
      <c r="E4" s="64" t="s">
        <v>6</v>
      </c>
      <c r="F4" s="65" t="s">
        <v>42</v>
      </c>
      <c r="G4" s="64" t="s">
        <v>7</v>
      </c>
      <c r="H4" s="64"/>
      <c r="I4" s="64"/>
      <c r="J4" s="64"/>
      <c r="K4" s="64" t="s">
        <v>8</v>
      </c>
    </row>
    <row r="5" spans="1:11" ht="34.5" customHeight="1">
      <c r="A5" s="64"/>
      <c r="B5" s="54"/>
      <c r="C5" s="64"/>
      <c r="D5" s="64"/>
      <c r="E5" s="64"/>
      <c r="F5" s="64"/>
      <c r="G5" s="6" t="s">
        <v>9</v>
      </c>
      <c r="H5" s="6" t="s">
        <v>13</v>
      </c>
      <c r="I5" s="20" t="s">
        <v>10</v>
      </c>
      <c r="J5" s="6" t="s">
        <v>11</v>
      </c>
      <c r="K5" s="64"/>
    </row>
    <row r="6" spans="1:11" ht="12.75">
      <c r="A6" s="6">
        <v>2</v>
      </c>
      <c r="B6" s="6">
        <v>1</v>
      </c>
      <c r="C6" s="6">
        <v>3</v>
      </c>
      <c r="D6" s="6">
        <v>4</v>
      </c>
      <c r="E6" s="6">
        <v>5</v>
      </c>
      <c r="F6" s="6">
        <v>6</v>
      </c>
      <c r="G6" s="6">
        <v>7</v>
      </c>
      <c r="H6" s="6">
        <v>8</v>
      </c>
      <c r="I6" s="6">
        <v>9</v>
      </c>
      <c r="J6" s="6">
        <v>10</v>
      </c>
      <c r="K6" s="6">
        <v>11</v>
      </c>
    </row>
    <row r="7" spans="1:11" ht="12.75" customHeight="1">
      <c r="A7" s="57">
        <v>606</v>
      </c>
      <c r="B7" s="39" t="s">
        <v>86</v>
      </c>
      <c r="C7" s="59" t="s">
        <v>38</v>
      </c>
      <c r="D7" s="59" t="s">
        <v>39</v>
      </c>
      <c r="E7" s="62" t="s">
        <v>41</v>
      </c>
      <c r="F7" s="6">
        <v>2013</v>
      </c>
      <c r="G7" s="55"/>
      <c r="H7" s="19">
        <v>1.611</v>
      </c>
      <c r="I7" s="6">
        <v>1.611</v>
      </c>
      <c r="J7" s="6"/>
      <c r="K7" s="7"/>
    </row>
    <row r="8" spans="1:11" ht="12.75">
      <c r="A8" s="57"/>
      <c r="B8" s="39" t="s">
        <v>87</v>
      </c>
      <c r="C8" s="60"/>
      <c r="D8" s="60"/>
      <c r="E8" s="62"/>
      <c r="F8" s="6">
        <v>2014</v>
      </c>
      <c r="G8" s="55"/>
      <c r="H8" s="19">
        <v>1.664</v>
      </c>
      <c r="I8" s="6">
        <v>1.673</v>
      </c>
      <c r="J8" s="6">
        <f>I8-H8</f>
        <v>0.009000000000000119</v>
      </c>
      <c r="K8" s="6"/>
    </row>
    <row r="9" spans="1:11" ht="12.75">
      <c r="A9" s="57"/>
      <c r="B9" s="39" t="s">
        <v>88</v>
      </c>
      <c r="C9" s="60"/>
      <c r="D9" s="60"/>
      <c r="E9" s="62"/>
      <c r="F9" s="6">
        <v>2015</v>
      </c>
      <c r="G9" s="55"/>
      <c r="H9" s="19">
        <v>1.69</v>
      </c>
      <c r="I9" s="24">
        <v>1.71</v>
      </c>
      <c r="J9" s="24">
        <f>I9-H9</f>
        <v>0.020000000000000018</v>
      </c>
      <c r="K9" s="24"/>
    </row>
    <row r="10" spans="1:11" ht="13.5" customHeight="1">
      <c r="A10" s="57"/>
      <c r="B10" s="39" t="s">
        <v>89</v>
      </c>
      <c r="C10" s="60"/>
      <c r="D10" s="60"/>
      <c r="E10" s="62"/>
      <c r="F10" s="6">
        <v>2016</v>
      </c>
      <c r="G10" s="55"/>
      <c r="H10" s="19">
        <v>1.701</v>
      </c>
      <c r="I10" s="24">
        <v>1.705</v>
      </c>
      <c r="J10" s="24">
        <f>I10-H10</f>
        <v>0.0040000000000000036</v>
      </c>
      <c r="K10" s="24"/>
    </row>
    <row r="11" spans="1:11" ht="12.75">
      <c r="A11" s="57"/>
      <c r="B11" s="39" t="s">
        <v>90</v>
      </c>
      <c r="C11" s="60"/>
      <c r="D11" s="60"/>
      <c r="E11" s="62"/>
      <c r="F11" s="6">
        <v>2017</v>
      </c>
      <c r="G11" s="55"/>
      <c r="H11" s="19">
        <v>1.771</v>
      </c>
      <c r="I11" s="24">
        <v>1.52</v>
      </c>
      <c r="J11" s="24">
        <f>I11-H11</f>
        <v>-0.2509999999999999</v>
      </c>
      <c r="K11" s="24"/>
    </row>
    <row r="12" spans="1:11" ht="12.75">
      <c r="A12" s="58"/>
      <c r="B12" s="39" t="s">
        <v>91</v>
      </c>
      <c r="C12" s="61"/>
      <c r="D12" s="61"/>
      <c r="E12" s="62"/>
      <c r="F12" s="6">
        <v>2018</v>
      </c>
      <c r="G12" s="56"/>
      <c r="H12" s="19">
        <v>1.787</v>
      </c>
      <c r="I12" s="24"/>
      <c r="J12" s="24"/>
      <c r="K12" s="24"/>
    </row>
    <row r="13" spans="1:11" ht="15" customHeight="1">
      <c r="A13" s="57">
        <v>606</v>
      </c>
      <c r="B13" s="39" t="s">
        <v>92</v>
      </c>
      <c r="C13" s="59" t="s">
        <v>82</v>
      </c>
      <c r="D13" s="59" t="s">
        <v>40</v>
      </c>
      <c r="E13" s="62" t="s">
        <v>41</v>
      </c>
      <c r="F13" s="6">
        <v>2013</v>
      </c>
      <c r="G13" s="53"/>
      <c r="H13" s="20">
        <v>70.2</v>
      </c>
      <c r="I13" s="2">
        <v>70.5</v>
      </c>
      <c r="J13" s="3">
        <v>0.3</v>
      </c>
      <c r="K13" s="25"/>
    </row>
    <row r="14" spans="1:11" ht="12.75">
      <c r="A14" s="57"/>
      <c r="B14" s="39" t="s">
        <v>93</v>
      </c>
      <c r="C14" s="60"/>
      <c r="D14" s="60"/>
      <c r="E14" s="62"/>
      <c r="F14" s="6">
        <v>2014</v>
      </c>
      <c r="G14" s="53"/>
      <c r="H14" s="21">
        <v>71.6</v>
      </c>
      <c r="I14" s="24">
        <v>70.4</v>
      </c>
      <c r="J14" s="26">
        <f>I14-H14</f>
        <v>-1.1999999999999886</v>
      </c>
      <c r="K14" s="24"/>
    </row>
    <row r="15" spans="1:11" ht="12.75">
      <c r="A15" s="57"/>
      <c r="B15" s="39" t="s">
        <v>94</v>
      </c>
      <c r="C15" s="60"/>
      <c r="D15" s="60"/>
      <c r="E15" s="62"/>
      <c r="F15" s="6">
        <v>2015</v>
      </c>
      <c r="G15" s="53"/>
      <c r="H15" s="20">
        <v>72.2</v>
      </c>
      <c r="I15" s="24">
        <v>70.46</v>
      </c>
      <c r="J15" s="27">
        <f>I15-H15</f>
        <v>-1.740000000000009</v>
      </c>
      <c r="K15" s="24"/>
    </row>
    <row r="16" spans="1:11" ht="12.75">
      <c r="A16" s="57"/>
      <c r="B16" s="39" t="s">
        <v>95</v>
      </c>
      <c r="C16" s="60"/>
      <c r="D16" s="60"/>
      <c r="E16" s="62"/>
      <c r="F16" s="6">
        <v>2016</v>
      </c>
      <c r="G16" s="53"/>
      <c r="H16" s="20">
        <v>72.7</v>
      </c>
      <c r="I16" s="6">
        <v>70.97</v>
      </c>
      <c r="J16" s="8">
        <f>I16-H16</f>
        <v>-1.730000000000004</v>
      </c>
      <c r="K16" s="20"/>
    </row>
    <row r="17" spans="1:11" ht="12.75">
      <c r="A17" s="57"/>
      <c r="B17" s="39" t="s">
        <v>96</v>
      </c>
      <c r="C17" s="60"/>
      <c r="D17" s="60"/>
      <c r="E17" s="62"/>
      <c r="F17" s="6">
        <v>2017</v>
      </c>
      <c r="G17" s="53"/>
      <c r="H17" s="20">
        <v>73.2</v>
      </c>
      <c r="I17" s="20">
        <v>72.34</v>
      </c>
      <c r="J17" s="6">
        <f>I17-H17</f>
        <v>-0.8599999999999994</v>
      </c>
      <c r="K17" s="20"/>
    </row>
    <row r="18" spans="1:11" ht="12.75">
      <c r="A18" s="58"/>
      <c r="B18" s="39" t="s">
        <v>97</v>
      </c>
      <c r="C18" s="61"/>
      <c r="D18" s="61"/>
      <c r="E18" s="62"/>
      <c r="F18" s="6">
        <v>2018</v>
      </c>
      <c r="G18" s="54"/>
      <c r="H18" s="20">
        <v>74</v>
      </c>
      <c r="I18" s="6"/>
      <c r="J18" s="6"/>
      <c r="K18" s="6"/>
    </row>
    <row r="19" ht="12.75">
      <c r="B19" s="4" t="s">
        <v>14</v>
      </c>
    </row>
    <row r="21" spans="6:9" ht="12.75">
      <c r="F21" s="23"/>
      <c r="G21" s="11"/>
      <c r="H21" s="11"/>
      <c r="I21" s="11"/>
    </row>
    <row r="22" spans="6:9" ht="12.75">
      <c r="F22" s="23"/>
      <c r="G22" s="11"/>
      <c r="H22" s="11"/>
      <c r="I22" s="11"/>
    </row>
    <row r="23" spans="2:10" ht="12.75">
      <c r="B23" s="9"/>
      <c r="C23" s="10"/>
      <c r="D23" s="10"/>
      <c r="E23" s="10"/>
      <c r="F23" s="23"/>
      <c r="G23" s="11"/>
      <c r="H23" s="11"/>
      <c r="I23" s="12"/>
      <c r="J23" s="11"/>
    </row>
    <row r="24" spans="2:10" ht="12.75">
      <c r="B24" s="10"/>
      <c r="D24" s="11"/>
      <c r="E24" s="11"/>
      <c r="F24" s="23"/>
      <c r="G24" s="11"/>
      <c r="H24" s="11"/>
      <c r="I24" s="11"/>
      <c r="J24" s="22"/>
    </row>
    <row r="25" spans="6:9" ht="12.75">
      <c r="F25" s="23"/>
      <c r="G25" s="11"/>
      <c r="H25" s="11"/>
      <c r="I25" s="11"/>
    </row>
    <row r="26" spans="6:9" ht="12.75">
      <c r="F26" s="23"/>
      <c r="G26" s="11"/>
      <c r="H26" s="11"/>
      <c r="I26" s="11"/>
    </row>
    <row r="27" spans="6:9" ht="12.75">
      <c r="F27" s="23"/>
      <c r="G27" s="11"/>
      <c r="H27" s="11"/>
      <c r="I27" s="11"/>
    </row>
    <row r="28" spans="6:9" ht="12.75">
      <c r="F28" s="11"/>
      <c r="G28" s="11"/>
      <c r="H28" s="11"/>
      <c r="I28" s="11"/>
    </row>
    <row r="29" spans="6:9" ht="12.75">
      <c r="F29" s="11"/>
      <c r="G29" s="11"/>
      <c r="H29" s="11"/>
      <c r="I29" s="11"/>
    </row>
    <row r="30" spans="6:9" ht="12.75">
      <c r="F30" s="11"/>
      <c r="G30" s="11"/>
      <c r="H30" s="11"/>
      <c r="I30" s="11"/>
    </row>
  </sheetData>
  <sheetProtection/>
  <mergeCells count="20">
    <mergeCell ref="B2:K2"/>
    <mergeCell ref="B3:K3"/>
    <mergeCell ref="K4:K5"/>
    <mergeCell ref="A4:A5"/>
    <mergeCell ref="C4:C5"/>
    <mergeCell ref="D4:D5"/>
    <mergeCell ref="E4:E5"/>
    <mergeCell ref="F4:F5"/>
    <mergeCell ref="G4:J4"/>
    <mergeCell ref="B4:B5"/>
    <mergeCell ref="G13:G18"/>
    <mergeCell ref="G7:G12"/>
    <mergeCell ref="A13:A18"/>
    <mergeCell ref="C13:C18"/>
    <mergeCell ref="D13:D18"/>
    <mergeCell ref="E13:E18"/>
    <mergeCell ref="A7:A12"/>
    <mergeCell ref="C7:C12"/>
    <mergeCell ref="D7:D12"/>
    <mergeCell ref="E7:E12"/>
  </mergeCells>
  <printOptions/>
  <pageMargins left="0.35433070866141736" right="0.35433070866141736" top="0.984251968503937" bottom="0.984251968503937" header="0.5118110236220472" footer="0.5118110236220472"/>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N93"/>
  <sheetViews>
    <sheetView tabSelected="1" view="pageLayout" zoomScale="75" zoomScaleNormal="75" zoomScaleSheetLayoutView="76" zoomScalePageLayoutView="75" workbookViewId="0" topLeftCell="A40">
      <selection activeCell="F10" sqref="F10:F12"/>
    </sheetView>
  </sheetViews>
  <sheetFormatPr defaultColWidth="9.00390625" defaultRowHeight="12.75"/>
  <cols>
    <col min="1" max="1" width="5.125" style="18" customWidth="1"/>
    <col min="2" max="3" width="27.75390625" style="18" customWidth="1"/>
    <col min="4" max="4" width="10.75390625" style="18" customWidth="1"/>
    <col min="5" max="5" width="11.125" style="18" customWidth="1"/>
    <col min="6" max="6" width="34.375" style="18" customWidth="1"/>
    <col min="7" max="7" width="20.25390625" style="18" customWidth="1"/>
    <col min="8" max="8" width="17.25390625" style="18" customWidth="1"/>
    <col min="9" max="9" width="9.875" style="18" customWidth="1"/>
    <col min="10" max="10" width="9.75390625" style="18" customWidth="1"/>
    <col min="11" max="11" width="11.375" style="18" customWidth="1"/>
    <col min="12" max="12" width="10.375" style="18" customWidth="1"/>
    <col min="13" max="13" width="9.625" style="18" customWidth="1"/>
    <col min="14" max="14" width="51.25390625" style="18" customWidth="1"/>
    <col min="15" max="16384" width="9.125" style="18" customWidth="1"/>
  </cols>
  <sheetData>
    <row r="1" spans="1:14" ht="12.75">
      <c r="A1" s="98" t="s">
        <v>54</v>
      </c>
      <c r="B1" s="99"/>
      <c r="C1" s="99"/>
      <c r="D1" s="99"/>
      <c r="E1" s="99"/>
      <c r="F1" s="99"/>
      <c r="G1" s="99"/>
      <c r="H1" s="99"/>
      <c r="I1" s="99"/>
      <c r="J1" s="99"/>
      <c r="K1" s="99"/>
      <c r="L1" s="99"/>
      <c r="M1" s="99"/>
      <c r="N1" s="99"/>
    </row>
    <row r="2" spans="1:14" s="17" customFormat="1" ht="12.75">
      <c r="A2" s="78" t="s">
        <v>2</v>
      </c>
      <c r="B2" s="79"/>
      <c r="C2" s="79"/>
      <c r="D2" s="79"/>
      <c r="E2" s="79"/>
      <c r="F2" s="79"/>
      <c r="G2" s="79"/>
      <c r="H2" s="79"/>
      <c r="I2" s="79"/>
      <c r="J2" s="79"/>
      <c r="K2" s="80"/>
      <c r="L2" s="80"/>
      <c r="M2" s="80"/>
      <c r="N2" s="81"/>
    </row>
    <row r="3" spans="1:14" s="17" customFormat="1" ht="12.75">
      <c r="A3" s="138" t="s">
        <v>0</v>
      </c>
      <c r="B3" s="138" t="s">
        <v>55</v>
      </c>
      <c r="C3" s="138" t="s">
        <v>56</v>
      </c>
      <c r="D3" s="141" t="s">
        <v>43</v>
      </c>
      <c r="E3" s="142"/>
      <c r="F3" s="106" t="s">
        <v>59</v>
      </c>
      <c r="G3" s="106" t="s">
        <v>60</v>
      </c>
      <c r="H3" s="106" t="s">
        <v>44</v>
      </c>
      <c r="I3" s="85" t="s">
        <v>51</v>
      </c>
      <c r="J3" s="86"/>
      <c r="K3" s="87"/>
      <c r="L3" s="87"/>
      <c r="M3" s="87"/>
      <c r="N3" s="82" t="s">
        <v>66</v>
      </c>
    </row>
    <row r="4" spans="1:14" ht="63" customHeight="1">
      <c r="A4" s="139"/>
      <c r="B4" s="139"/>
      <c r="C4" s="139"/>
      <c r="D4" s="143"/>
      <c r="E4" s="144"/>
      <c r="F4" s="107"/>
      <c r="G4" s="107"/>
      <c r="H4" s="107"/>
      <c r="I4" s="85" t="s">
        <v>52</v>
      </c>
      <c r="J4" s="87"/>
      <c r="K4" s="85" t="s">
        <v>53</v>
      </c>
      <c r="L4" s="87"/>
      <c r="M4" s="82" t="s">
        <v>65</v>
      </c>
      <c r="N4" s="84"/>
    </row>
    <row r="5" spans="1:14" ht="82.5" customHeight="1">
      <c r="A5" s="140"/>
      <c r="B5" s="140"/>
      <c r="C5" s="140"/>
      <c r="D5" s="32" t="s">
        <v>57</v>
      </c>
      <c r="E5" s="32" t="s">
        <v>58</v>
      </c>
      <c r="F5" s="108"/>
      <c r="G5" s="108"/>
      <c r="H5" s="108"/>
      <c r="I5" s="31" t="s">
        <v>61</v>
      </c>
      <c r="J5" s="31" t="s">
        <v>62</v>
      </c>
      <c r="K5" s="32" t="s">
        <v>63</v>
      </c>
      <c r="L5" s="32" t="s">
        <v>64</v>
      </c>
      <c r="M5" s="83"/>
      <c r="N5" s="83"/>
    </row>
    <row r="6" spans="1:14" ht="12.75">
      <c r="A6" s="15">
        <v>1</v>
      </c>
      <c r="B6" s="15">
        <v>2</v>
      </c>
      <c r="C6" s="15">
        <v>3</v>
      </c>
      <c r="D6" s="15">
        <v>4</v>
      </c>
      <c r="E6" s="15">
        <v>5</v>
      </c>
      <c r="F6" s="15">
        <v>6</v>
      </c>
      <c r="G6" s="15">
        <v>7</v>
      </c>
      <c r="H6" s="15">
        <v>8</v>
      </c>
      <c r="I6" s="15">
        <v>9</v>
      </c>
      <c r="J6" s="15">
        <v>10</v>
      </c>
      <c r="K6" s="33">
        <v>11</v>
      </c>
      <c r="L6" s="33">
        <v>12</v>
      </c>
      <c r="M6" s="33">
        <v>13</v>
      </c>
      <c r="N6" s="33">
        <v>14</v>
      </c>
    </row>
    <row r="7" spans="1:14" ht="12.75">
      <c r="A7" s="132" t="s">
        <v>12</v>
      </c>
      <c r="B7" s="130"/>
      <c r="C7" s="130"/>
      <c r="D7" s="130"/>
      <c r="E7" s="130"/>
      <c r="F7" s="130"/>
      <c r="G7" s="131"/>
      <c r="H7" s="15" t="s">
        <v>45</v>
      </c>
      <c r="I7" s="15">
        <v>0</v>
      </c>
      <c r="J7" s="15">
        <v>0</v>
      </c>
      <c r="K7" s="36">
        <f>SUM(K8+K41)</f>
        <v>3835501.3</v>
      </c>
      <c r="L7" s="36">
        <f>SUM(L8+L41)</f>
        <v>3787849.7</v>
      </c>
      <c r="M7" s="35">
        <f>L7/K7</f>
        <v>0.9875761742017922</v>
      </c>
      <c r="N7" s="16"/>
    </row>
    <row r="8" spans="1:14" ht="25.5">
      <c r="A8" s="42">
        <v>37</v>
      </c>
      <c r="B8" s="89" t="s">
        <v>38</v>
      </c>
      <c r="C8" s="102"/>
      <c r="D8" s="102"/>
      <c r="E8" s="102"/>
      <c r="F8" s="102"/>
      <c r="G8" s="103"/>
      <c r="H8" s="30" t="s">
        <v>46</v>
      </c>
      <c r="I8" s="43">
        <v>0</v>
      </c>
      <c r="J8" s="43">
        <v>0</v>
      </c>
      <c r="K8" s="36">
        <f>SUM(K10+K14+K18+K22+K26+K30+K34)</f>
        <v>1149657.0999999999</v>
      </c>
      <c r="L8" s="36">
        <f>SUM(L10+L14+L18+L22+L26+L30+L34)</f>
        <v>1113186.1</v>
      </c>
      <c r="M8" s="35">
        <f>L8/K8</f>
        <v>0.9682766278745204</v>
      </c>
      <c r="N8" s="16"/>
    </row>
    <row r="9" spans="1:14" ht="12.75">
      <c r="A9" s="123" t="s">
        <v>98</v>
      </c>
      <c r="B9" s="133" t="s">
        <v>29</v>
      </c>
      <c r="C9" s="89"/>
      <c r="D9" s="89"/>
      <c r="E9" s="89"/>
      <c r="F9" s="89"/>
      <c r="G9" s="89"/>
      <c r="H9" s="28"/>
      <c r="I9" s="28"/>
      <c r="J9" s="28"/>
      <c r="K9" s="37"/>
      <c r="L9" s="37"/>
      <c r="M9" s="34"/>
      <c r="N9" s="70" t="s">
        <v>125</v>
      </c>
    </row>
    <row r="10" spans="1:14" ht="25.5">
      <c r="A10" s="92"/>
      <c r="B10" s="134" t="s">
        <v>16</v>
      </c>
      <c r="C10" s="134" t="s">
        <v>110</v>
      </c>
      <c r="D10" s="97">
        <v>43465</v>
      </c>
      <c r="E10" s="123"/>
      <c r="F10" s="123">
        <v>3</v>
      </c>
      <c r="G10" s="97">
        <v>43374</v>
      </c>
      <c r="H10" s="45" t="s">
        <v>47</v>
      </c>
      <c r="I10" s="46">
        <v>10</v>
      </c>
      <c r="J10" s="47" t="s">
        <v>84</v>
      </c>
      <c r="K10" s="37">
        <v>559701.7</v>
      </c>
      <c r="L10" s="37">
        <v>558203.4</v>
      </c>
      <c r="M10" s="34">
        <f>L10/K10</f>
        <v>0.9973230383255939</v>
      </c>
      <c r="N10" s="71"/>
    </row>
    <row r="11" spans="1:14" ht="25.5">
      <c r="A11" s="92"/>
      <c r="B11" s="135"/>
      <c r="C11" s="95"/>
      <c r="D11" s="92"/>
      <c r="E11" s="92"/>
      <c r="F11" s="92"/>
      <c r="G11" s="92"/>
      <c r="H11" s="48" t="s">
        <v>48</v>
      </c>
      <c r="I11" s="46">
        <v>0</v>
      </c>
      <c r="J11" s="46">
        <v>0</v>
      </c>
      <c r="K11" s="37">
        <v>205788.3</v>
      </c>
      <c r="L11" s="37">
        <v>205788.3</v>
      </c>
      <c r="M11" s="34">
        <f>L11/K11</f>
        <v>1</v>
      </c>
      <c r="N11" s="71"/>
    </row>
    <row r="12" spans="1:14" ht="25.5">
      <c r="A12" s="92"/>
      <c r="B12" s="136"/>
      <c r="C12" s="96"/>
      <c r="D12" s="92"/>
      <c r="E12" s="92"/>
      <c r="F12" s="92"/>
      <c r="G12" s="92"/>
      <c r="H12" s="44" t="s">
        <v>49</v>
      </c>
      <c r="I12" s="46">
        <v>0</v>
      </c>
      <c r="J12" s="46">
        <v>0</v>
      </c>
      <c r="K12" s="38">
        <v>0</v>
      </c>
      <c r="L12" s="38">
        <v>0</v>
      </c>
      <c r="M12" s="34">
        <v>0</v>
      </c>
      <c r="N12" s="72"/>
    </row>
    <row r="13" spans="1:14" ht="12.75" customHeight="1">
      <c r="A13" s="91" t="s">
        <v>99</v>
      </c>
      <c r="B13" s="137" t="s">
        <v>34</v>
      </c>
      <c r="C13" s="125"/>
      <c r="D13" s="125"/>
      <c r="E13" s="125"/>
      <c r="F13" s="125"/>
      <c r="G13" s="126"/>
      <c r="H13" s="28"/>
      <c r="I13" s="46"/>
      <c r="J13" s="46"/>
      <c r="K13" s="38"/>
      <c r="L13" s="38"/>
      <c r="M13" s="34"/>
      <c r="N13" s="67" t="s">
        <v>132</v>
      </c>
    </row>
    <row r="14" spans="1:14" ht="25.5">
      <c r="A14" s="92"/>
      <c r="B14" s="94" t="s">
        <v>17</v>
      </c>
      <c r="C14" s="94" t="s">
        <v>112</v>
      </c>
      <c r="D14" s="97">
        <v>43465</v>
      </c>
      <c r="E14" s="123"/>
      <c r="F14" s="123">
        <v>3</v>
      </c>
      <c r="G14" s="97">
        <v>43374</v>
      </c>
      <c r="H14" s="45" t="s">
        <v>47</v>
      </c>
      <c r="I14" s="46">
        <v>10</v>
      </c>
      <c r="J14" s="47" t="s">
        <v>83</v>
      </c>
      <c r="K14" s="37">
        <v>187105</v>
      </c>
      <c r="L14" s="37">
        <v>155688.5</v>
      </c>
      <c r="M14" s="34">
        <f>L14/K14</f>
        <v>0.8320916063173085</v>
      </c>
      <c r="N14" s="73"/>
    </row>
    <row r="15" spans="1:14" ht="25.5">
      <c r="A15" s="92"/>
      <c r="B15" s="95"/>
      <c r="C15" s="95"/>
      <c r="D15" s="92"/>
      <c r="E15" s="92"/>
      <c r="F15" s="92"/>
      <c r="G15" s="92"/>
      <c r="H15" s="48" t="s">
        <v>48</v>
      </c>
      <c r="I15" s="46">
        <v>0</v>
      </c>
      <c r="J15" s="46">
        <v>0</v>
      </c>
      <c r="K15" s="38">
        <v>0</v>
      </c>
      <c r="L15" s="38">
        <v>0</v>
      </c>
      <c r="M15" s="34">
        <v>0</v>
      </c>
      <c r="N15" s="73"/>
    </row>
    <row r="16" spans="1:14" ht="33.75" customHeight="1">
      <c r="A16" s="93"/>
      <c r="B16" s="96"/>
      <c r="C16" s="96"/>
      <c r="D16" s="92"/>
      <c r="E16" s="92"/>
      <c r="F16" s="92"/>
      <c r="G16" s="92"/>
      <c r="H16" s="44" t="s">
        <v>49</v>
      </c>
      <c r="I16" s="46">
        <v>0</v>
      </c>
      <c r="J16" s="46">
        <v>0</v>
      </c>
      <c r="K16" s="38">
        <v>0</v>
      </c>
      <c r="L16" s="38">
        <v>0</v>
      </c>
      <c r="M16" s="34">
        <v>0</v>
      </c>
      <c r="N16" s="74"/>
    </row>
    <row r="17" spans="1:14" ht="12.75" customHeight="1">
      <c r="A17" s="91" t="s">
        <v>100</v>
      </c>
      <c r="B17" s="88" t="s">
        <v>30</v>
      </c>
      <c r="C17" s="89"/>
      <c r="D17" s="89"/>
      <c r="E17" s="89"/>
      <c r="F17" s="89"/>
      <c r="G17" s="90"/>
      <c r="H17" s="28"/>
      <c r="I17" s="46"/>
      <c r="J17" s="46"/>
      <c r="K17" s="38"/>
      <c r="L17" s="38"/>
      <c r="M17" s="34"/>
      <c r="N17" s="67" t="s">
        <v>133</v>
      </c>
    </row>
    <row r="18" spans="1:14" ht="25.5">
      <c r="A18" s="92"/>
      <c r="B18" s="94" t="s">
        <v>18</v>
      </c>
      <c r="C18" s="94" t="s">
        <v>113</v>
      </c>
      <c r="D18" s="97">
        <v>43465</v>
      </c>
      <c r="E18" s="123"/>
      <c r="F18" s="123">
        <v>3</v>
      </c>
      <c r="G18" s="97">
        <v>43374</v>
      </c>
      <c r="H18" s="45" t="s">
        <v>47</v>
      </c>
      <c r="I18" s="46">
        <v>10</v>
      </c>
      <c r="J18" s="47" t="s">
        <v>83</v>
      </c>
      <c r="K18" s="37">
        <v>25216.7</v>
      </c>
      <c r="L18" s="37">
        <v>23589.9</v>
      </c>
      <c r="M18" s="34">
        <f>L18/K18</f>
        <v>0.9354871969766068</v>
      </c>
      <c r="N18" s="68"/>
    </row>
    <row r="19" spans="1:14" ht="25.5">
      <c r="A19" s="92"/>
      <c r="B19" s="95"/>
      <c r="C19" s="95"/>
      <c r="D19" s="92"/>
      <c r="E19" s="92"/>
      <c r="F19" s="92"/>
      <c r="G19" s="92"/>
      <c r="H19" s="48" t="s">
        <v>48</v>
      </c>
      <c r="I19" s="46">
        <v>0</v>
      </c>
      <c r="J19" s="46">
        <v>0</v>
      </c>
      <c r="K19" s="38">
        <v>0</v>
      </c>
      <c r="L19" s="38">
        <v>0</v>
      </c>
      <c r="M19" s="34">
        <v>0</v>
      </c>
      <c r="N19" s="68"/>
    </row>
    <row r="20" spans="1:14" ht="25.5">
      <c r="A20" s="93"/>
      <c r="B20" s="96"/>
      <c r="C20" s="96"/>
      <c r="D20" s="92"/>
      <c r="E20" s="92"/>
      <c r="F20" s="92"/>
      <c r="G20" s="92"/>
      <c r="H20" s="44" t="s">
        <v>49</v>
      </c>
      <c r="I20" s="46">
        <v>0</v>
      </c>
      <c r="J20" s="46">
        <v>0</v>
      </c>
      <c r="K20" s="38">
        <v>0</v>
      </c>
      <c r="L20" s="38">
        <v>0</v>
      </c>
      <c r="M20" s="34">
        <v>0</v>
      </c>
      <c r="N20" s="69"/>
    </row>
    <row r="21" spans="1:14" ht="12.75">
      <c r="A21" s="91" t="s">
        <v>101</v>
      </c>
      <c r="B21" s="88" t="s">
        <v>20</v>
      </c>
      <c r="C21" s="89"/>
      <c r="D21" s="89"/>
      <c r="E21" s="89"/>
      <c r="F21" s="89"/>
      <c r="G21" s="90"/>
      <c r="H21" s="28"/>
      <c r="I21" s="46"/>
      <c r="J21" s="46"/>
      <c r="K21" s="38"/>
      <c r="L21" s="38"/>
      <c r="M21" s="34"/>
      <c r="N21" s="67" t="s">
        <v>122</v>
      </c>
    </row>
    <row r="22" spans="1:14" ht="25.5">
      <c r="A22" s="92"/>
      <c r="B22" s="94" t="s">
        <v>19</v>
      </c>
      <c r="C22" s="94" t="s">
        <v>114</v>
      </c>
      <c r="D22" s="97">
        <v>43465</v>
      </c>
      <c r="E22" s="123"/>
      <c r="F22" s="123">
        <v>3</v>
      </c>
      <c r="G22" s="97">
        <v>43374</v>
      </c>
      <c r="H22" s="45" t="s">
        <v>47</v>
      </c>
      <c r="I22" s="46">
        <v>10</v>
      </c>
      <c r="J22" s="47" t="s">
        <v>83</v>
      </c>
      <c r="K22" s="37">
        <v>235660.9</v>
      </c>
      <c r="L22" s="37">
        <v>234598.7</v>
      </c>
      <c r="M22" s="34">
        <f>L22/K22</f>
        <v>0.9954926761291331</v>
      </c>
      <c r="N22" s="68"/>
    </row>
    <row r="23" spans="1:14" ht="25.5">
      <c r="A23" s="92"/>
      <c r="B23" s="95"/>
      <c r="C23" s="95"/>
      <c r="D23" s="92"/>
      <c r="E23" s="92"/>
      <c r="F23" s="92"/>
      <c r="G23" s="92"/>
      <c r="H23" s="48" t="s">
        <v>48</v>
      </c>
      <c r="I23" s="46">
        <v>0</v>
      </c>
      <c r="J23" s="46">
        <v>0</v>
      </c>
      <c r="K23" s="38">
        <v>0</v>
      </c>
      <c r="L23" s="38">
        <v>0</v>
      </c>
      <c r="M23" s="34">
        <v>0</v>
      </c>
      <c r="N23" s="68"/>
    </row>
    <row r="24" spans="1:14" ht="25.5">
      <c r="A24" s="93"/>
      <c r="B24" s="96"/>
      <c r="C24" s="96"/>
      <c r="D24" s="92"/>
      <c r="E24" s="92"/>
      <c r="F24" s="92"/>
      <c r="G24" s="92"/>
      <c r="H24" s="44" t="s">
        <v>49</v>
      </c>
      <c r="I24" s="46">
        <v>0</v>
      </c>
      <c r="J24" s="46">
        <v>0</v>
      </c>
      <c r="K24" s="38">
        <v>0</v>
      </c>
      <c r="L24" s="38">
        <v>0</v>
      </c>
      <c r="M24" s="34">
        <v>0</v>
      </c>
      <c r="N24" s="69"/>
    </row>
    <row r="25" spans="1:14" ht="12.75" customHeight="1">
      <c r="A25" s="91" t="s">
        <v>102</v>
      </c>
      <c r="B25" s="88" t="s">
        <v>79</v>
      </c>
      <c r="C25" s="89"/>
      <c r="D25" s="89"/>
      <c r="E25" s="89"/>
      <c r="F25" s="89"/>
      <c r="G25" s="90"/>
      <c r="H25" s="28"/>
      <c r="I25" s="46"/>
      <c r="J25" s="46"/>
      <c r="K25" s="38"/>
      <c r="L25" s="38"/>
      <c r="M25" s="34"/>
      <c r="N25" s="67" t="s">
        <v>126</v>
      </c>
    </row>
    <row r="26" spans="1:14" ht="25.5">
      <c r="A26" s="92"/>
      <c r="B26" s="94" t="s">
        <v>21</v>
      </c>
      <c r="C26" s="94" t="s">
        <v>111</v>
      </c>
      <c r="D26" s="97">
        <v>43465</v>
      </c>
      <c r="E26" s="123"/>
      <c r="F26" s="123">
        <v>3</v>
      </c>
      <c r="G26" s="97">
        <v>43374</v>
      </c>
      <c r="H26" s="45" t="s">
        <v>47</v>
      </c>
      <c r="I26" s="46">
        <v>10</v>
      </c>
      <c r="J26" s="47" t="s">
        <v>83</v>
      </c>
      <c r="K26" s="37">
        <v>136392.3</v>
      </c>
      <c r="L26" s="37">
        <v>135525.1</v>
      </c>
      <c r="M26" s="34">
        <f>L26/K26</f>
        <v>0.993641869812299</v>
      </c>
      <c r="N26" s="73"/>
    </row>
    <row r="27" spans="1:14" ht="25.5">
      <c r="A27" s="92"/>
      <c r="B27" s="95"/>
      <c r="C27" s="95"/>
      <c r="D27" s="92"/>
      <c r="E27" s="92"/>
      <c r="F27" s="92"/>
      <c r="G27" s="92"/>
      <c r="H27" s="48" t="s">
        <v>48</v>
      </c>
      <c r="I27" s="46">
        <v>0</v>
      </c>
      <c r="J27" s="46">
        <v>0</v>
      </c>
      <c r="K27" s="38">
        <v>0</v>
      </c>
      <c r="L27" s="38">
        <v>0</v>
      </c>
      <c r="M27" s="34">
        <v>0</v>
      </c>
      <c r="N27" s="73"/>
    </row>
    <row r="28" spans="1:14" ht="25.5">
      <c r="A28" s="93"/>
      <c r="B28" s="96"/>
      <c r="C28" s="96"/>
      <c r="D28" s="92"/>
      <c r="E28" s="92"/>
      <c r="F28" s="92"/>
      <c r="G28" s="92"/>
      <c r="H28" s="44" t="s">
        <v>49</v>
      </c>
      <c r="I28" s="46">
        <v>0</v>
      </c>
      <c r="J28" s="46">
        <v>0</v>
      </c>
      <c r="K28" s="38">
        <v>0</v>
      </c>
      <c r="L28" s="38">
        <v>0</v>
      </c>
      <c r="M28" s="34">
        <v>0</v>
      </c>
      <c r="N28" s="74"/>
    </row>
    <row r="29" spans="1:14" ht="27.75" customHeight="1">
      <c r="A29" s="91" t="s">
        <v>103</v>
      </c>
      <c r="B29" s="88" t="s">
        <v>28</v>
      </c>
      <c r="C29" s="89"/>
      <c r="D29" s="89"/>
      <c r="E29" s="89"/>
      <c r="F29" s="89"/>
      <c r="G29" s="90"/>
      <c r="H29" s="28"/>
      <c r="I29" s="46"/>
      <c r="J29" s="46"/>
      <c r="K29" s="38"/>
      <c r="L29" s="38"/>
      <c r="M29" s="40"/>
      <c r="N29" s="41" t="s">
        <v>127</v>
      </c>
    </row>
    <row r="30" spans="1:14" ht="25.5">
      <c r="A30" s="92"/>
      <c r="B30" s="94" t="s">
        <v>35</v>
      </c>
      <c r="C30" s="94" t="s">
        <v>118</v>
      </c>
      <c r="D30" s="97">
        <v>43465</v>
      </c>
      <c r="E30" s="123"/>
      <c r="F30" s="123">
        <v>7</v>
      </c>
      <c r="G30" s="97">
        <v>43374</v>
      </c>
      <c r="H30" s="45" t="s">
        <v>47</v>
      </c>
      <c r="I30" s="47" t="s">
        <v>84</v>
      </c>
      <c r="J30" s="47" t="s">
        <v>85</v>
      </c>
      <c r="K30" s="38">
        <v>2591.1</v>
      </c>
      <c r="L30" s="38">
        <v>2591.1</v>
      </c>
      <c r="M30" s="40">
        <f>L30/K30</f>
        <v>1</v>
      </c>
      <c r="N30" s="49"/>
    </row>
    <row r="31" spans="1:14" ht="25.5">
      <c r="A31" s="92"/>
      <c r="B31" s="95"/>
      <c r="C31" s="95"/>
      <c r="D31" s="92"/>
      <c r="E31" s="92"/>
      <c r="F31" s="92"/>
      <c r="G31" s="92"/>
      <c r="H31" s="48" t="s">
        <v>48</v>
      </c>
      <c r="I31" s="46">
        <v>0</v>
      </c>
      <c r="J31" s="46">
        <v>0</v>
      </c>
      <c r="K31" s="38">
        <v>0</v>
      </c>
      <c r="L31" s="38">
        <v>0</v>
      </c>
      <c r="M31" s="40">
        <v>0</v>
      </c>
      <c r="N31" s="49"/>
    </row>
    <row r="32" spans="1:14" ht="73.5" customHeight="1">
      <c r="A32" s="93"/>
      <c r="B32" s="96"/>
      <c r="C32" s="96"/>
      <c r="D32" s="92"/>
      <c r="E32" s="92"/>
      <c r="F32" s="92"/>
      <c r="G32" s="92"/>
      <c r="H32" s="44" t="s">
        <v>49</v>
      </c>
      <c r="I32" s="46">
        <v>0</v>
      </c>
      <c r="J32" s="46">
        <v>0</v>
      </c>
      <c r="K32" s="38">
        <v>0</v>
      </c>
      <c r="L32" s="38">
        <v>0</v>
      </c>
      <c r="M32" s="40">
        <v>0</v>
      </c>
      <c r="N32" s="50"/>
    </row>
    <row r="33" spans="1:14" ht="12.75">
      <c r="A33" s="91" t="s">
        <v>104</v>
      </c>
      <c r="B33" s="88" t="s">
        <v>33</v>
      </c>
      <c r="C33" s="89"/>
      <c r="D33" s="89"/>
      <c r="E33" s="89"/>
      <c r="F33" s="89"/>
      <c r="G33" s="90"/>
      <c r="H33" s="28"/>
      <c r="I33" s="46"/>
      <c r="J33" s="46"/>
      <c r="K33" s="38"/>
      <c r="L33" s="38"/>
      <c r="M33" s="40"/>
      <c r="N33" s="41" t="s">
        <v>128</v>
      </c>
    </row>
    <row r="34" spans="1:14" ht="25.5">
      <c r="A34" s="92"/>
      <c r="B34" s="94" t="s">
        <v>35</v>
      </c>
      <c r="C34" s="94" t="s">
        <v>115</v>
      </c>
      <c r="D34" s="97">
        <v>43465</v>
      </c>
      <c r="E34" s="123"/>
      <c r="F34" s="123">
        <v>7</v>
      </c>
      <c r="G34" s="97">
        <v>43374</v>
      </c>
      <c r="H34" s="45" t="s">
        <v>47</v>
      </c>
      <c r="I34" s="47" t="s">
        <v>84</v>
      </c>
      <c r="J34" s="47" t="s">
        <v>85</v>
      </c>
      <c r="K34" s="38">
        <v>2989.4</v>
      </c>
      <c r="L34" s="38">
        <v>2989.4</v>
      </c>
      <c r="M34" s="40">
        <f>L34/K34</f>
        <v>1</v>
      </c>
      <c r="N34" s="49"/>
    </row>
    <row r="35" spans="1:14" ht="25.5">
      <c r="A35" s="92"/>
      <c r="B35" s="95"/>
      <c r="C35" s="95"/>
      <c r="D35" s="92"/>
      <c r="E35" s="92"/>
      <c r="F35" s="92"/>
      <c r="G35" s="92"/>
      <c r="H35" s="48" t="s">
        <v>48</v>
      </c>
      <c r="I35" s="46">
        <v>0</v>
      </c>
      <c r="J35" s="46">
        <v>0</v>
      </c>
      <c r="K35" s="38">
        <v>0</v>
      </c>
      <c r="L35" s="38">
        <v>0</v>
      </c>
      <c r="M35" s="40">
        <v>0</v>
      </c>
      <c r="N35" s="49"/>
    </row>
    <row r="36" spans="1:14" ht="69.75" customHeight="1">
      <c r="A36" s="93"/>
      <c r="B36" s="96"/>
      <c r="C36" s="96"/>
      <c r="D36" s="92"/>
      <c r="E36" s="92"/>
      <c r="F36" s="92"/>
      <c r="G36" s="92"/>
      <c r="H36" s="44" t="s">
        <v>49</v>
      </c>
      <c r="I36" s="46">
        <v>0</v>
      </c>
      <c r="J36" s="46">
        <v>0</v>
      </c>
      <c r="K36" s="38">
        <v>0</v>
      </c>
      <c r="L36" s="38">
        <v>0</v>
      </c>
      <c r="M36" s="40">
        <v>0</v>
      </c>
      <c r="N36" s="50"/>
    </row>
    <row r="37" spans="1:14" ht="25.5">
      <c r="A37" s="91" t="s">
        <v>105</v>
      </c>
      <c r="B37" s="88" t="s">
        <v>50</v>
      </c>
      <c r="C37" s="89"/>
      <c r="D37" s="89"/>
      <c r="E37" s="89"/>
      <c r="F37" s="89"/>
      <c r="G37" s="90"/>
      <c r="H37" s="28" t="s">
        <v>46</v>
      </c>
      <c r="I37" s="46"/>
      <c r="J37" s="46"/>
      <c r="K37" s="38"/>
      <c r="L37" s="38"/>
      <c r="M37" s="34"/>
      <c r="N37" s="75"/>
    </row>
    <row r="38" spans="1:14" ht="25.5">
      <c r="A38" s="92"/>
      <c r="B38" s="145" t="s">
        <v>32</v>
      </c>
      <c r="C38" s="94" t="s">
        <v>119</v>
      </c>
      <c r="D38" s="97">
        <v>43465</v>
      </c>
      <c r="E38" s="123"/>
      <c r="F38" s="123">
        <v>5</v>
      </c>
      <c r="G38" s="97">
        <v>43374</v>
      </c>
      <c r="H38" s="45" t="s">
        <v>47</v>
      </c>
      <c r="I38" s="46">
        <v>0</v>
      </c>
      <c r="J38" s="46">
        <v>0</v>
      </c>
      <c r="K38" s="38">
        <v>0</v>
      </c>
      <c r="L38" s="38">
        <v>0</v>
      </c>
      <c r="M38" s="34">
        <v>0</v>
      </c>
      <c r="N38" s="76"/>
    </row>
    <row r="39" spans="1:14" ht="25.5">
      <c r="A39" s="92"/>
      <c r="B39" s="145"/>
      <c r="C39" s="95"/>
      <c r="D39" s="92"/>
      <c r="E39" s="92"/>
      <c r="F39" s="92"/>
      <c r="G39" s="92"/>
      <c r="H39" s="48" t="s">
        <v>48</v>
      </c>
      <c r="I39" s="46">
        <v>0</v>
      </c>
      <c r="J39" s="46">
        <v>0</v>
      </c>
      <c r="K39" s="38">
        <v>0</v>
      </c>
      <c r="L39" s="38">
        <v>0</v>
      </c>
      <c r="M39" s="34">
        <v>0</v>
      </c>
      <c r="N39" s="76"/>
    </row>
    <row r="40" spans="1:14" ht="167.25" customHeight="1">
      <c r="A40" s="92"/>
      <c r="B40" s="94"/>
      <c r="C40" s="95"/>
      <c r="D40" s="92"/>
      <c r="E40" s="92"/>
      <c r="F40" s="92"/>
      <c r="G40" s="92"/>
      <c r="H40" s="44" t="s">
        <v>49</v>
      </c>
      <c r="I40" s="46">
        <v>0</v>
      </c>
      <c r="J40" s="46">
        <v>0</v>
      </c>
      <c r="K40" s="38">
        <v>0</v>
      </c>
      <c r="L40" s="38">
        <v>0</v>
      </c>
      <c r="M40" s="34">
        <v>0</v>
      </c>
      <c r="N40" s="77"/>
    </row>
    <row r="41" spans="1:14" ht="25.5">
      <c r="A41" s="30">
        <v>38</v>
      </c>
      <c r="B41" s="88" t="s">
        <v>82</v>
      </c>
      <c r="C41" s="104"/>
      <c r="D41" s="104"/>
      <c r="E41" s="104"/>
      <c r="F41" s="104"/>
      <c r="G41" s="105"/>
      <c r="H41" s="30" t="s">
        <v>46</v>
      </c>
      <c r="I41" s="43"/>
      <c r="J41" s="43"/>
      <c r="K41" s="36">
        <f>SUM(K43+K47+K51+K55)</f>
        <v>2685844.2</v>
      </c>
      <c r="L41" s="36">
        <f>SUM(L43+L47+L51+L55)</f>
        <v>2674663.6</v>
      </c>
      <c r="M41" s="35">
        <f>L41/K41</f>
        <v>0.995837212002096</v>
      </c>
      <c r="N41" s="16"/>
    </row>
    <row r="42" spans="1:14" ht="12.75">
      <c r="A42" s="91" t="s">
        <v>98</v>
      </c>
      <c r="B42" s="88" t="s">
        <v>31</v>
      </c>
      <c r="C42" s="130"/>
      <c r="D42" s="130"/>
      <c r="E42" s="130"/>
      <c r="F42" s="130"/>
      <c r="G42" s="131"/>
      <c r="I42" s="46"/>
      <c r="J42" s="46"/>
      <c r="K42" s="37"/>
      <c r="L42" s="37"/>
      <c r="M42" s="34"/>
      <c r="N42" s="67" t="s">
        <v>129</v>
      </c>
    </row>
    <row r="43" spans="1:14" ht="27.75" customHeight="1">
      <c r="A43" s="92"/>
      <c r="B43" s="94" t="s">
        <v>22</v>
      </c>
      <c r="C43" s="94" t="s">
        <v>80</v>
      </c>
      <c r="D43" s="97">
        <v>43465</v>
      </c>
      <c r="E43" s="123"/>
      <c r="F43" s="123">
        <v>3</v>
      </c>
      <c r="G43" s="97">
        <v>43374</v>
      </c>
      <c r="H43" s="45" t="s">
        <v>47</v>
      </c>
      <c r="I43" s="46">
        <v>10</v>
      </c>
      <c r="J43" s="47" t="s">
        <v>83</v>
      </c>
      <c r="K43" s="37">
        <v>1415487.1</v>
      </c>
      <c r="L43" s="37">
        <v>1407355.4</v>
      </c>
      <c r="M43" s="34">
        <f>L43/K43</f>
        <v>0.9942551931416399</v>
      </c>
      <c r="N43" s="68"/>
    </row>
    <row r="44" spans="1:14" ht="27.75" customHeight="1">
      <c r="A44" s="92"/>
      <c r="B44" s="128"/>
      <c r="C44" s="128"/>
      <c r="D44" s="92"/>
      <c r="E44" s="92"/>
      <c r="F44" s="92"/>
      <c r="G44" s="92"/>
      <c r="H44" s="48" t="s">
        <v>48</v>
      </c>
      <c r="I44" s="46">
        <v>0</v>
      </c>
      <c r="J44" s="46">
        <v>0</v>
      </c>
      <c r="K44" s="38">
        <v>0</v>
      </c>
      <c r="L44" s="38">
        <v>0</v>
      </c>
      <c r="M44" s="34"/>
      <c r="N44" s="68"/>
    </row>
    <row r="45" spans="1:14" ht="25.5">
      <c r="A45" s="93"/>
      <c r="B45" s="129"/>
      <c r="C45" s="129"/>
      <c r="D45" s="92"/>
      <c r="E45" s="92"/>
      <c r="F45" s="92"/>
      <c r="G45" s="92"/>
      <c r="H45" s="44" t="s">
        <v>49</v>
      </c>
      <c r="I45" s="46">
        <v>0</v>
      </c>
      <c r="J45" s="46">
        <v>0</v>
      </c>
      <c r="K45" s="38">
        <v>0</v>
      </c>
      <c r="L45" s="38">
        <v>0</v>
      </c>
      <c r="M45" s="34"/>
      <c r="N45" s="69"/>
    </row>
    <row r="46" spans="1:14" ht="12.75">
      <c r="A46" s="91" t="s">
        <v>99</v>
      </c>
      <c r="B46" s="124" t="s">
        <v>26</v>
      </c>
      <c r="C46" s="125"/>
      <c r="D46" s="125"/>
      <c r="E46" s="125"/>
      <c r="F46" s="125"/>
      <c r="G46" s="126"/>
      <c r="H46" s="28"/>
      <c r="I46" s="46"/>
      <c r="J46" s="46"/>
      <c r="K46" s="38"/>
      <c r="L46" s="38"/>
      <c r="M46" s="34"/>
      <c r="N46" s="70" t="s">
        <v>130</v>
      </c>
    </row>
    <row r="47" spans="1:14" ht="25.5">
      <c r="A47" s="92"/>
      <c r="B47" s="127" t="s">
        <v>23</v>
      </c>
      <c r="C47" s="94" t="s">
        <v>81</v>
      </c>
      <c r="D47" s="97">
        <v>43465</v>
      </c>
      <c r="E47" s="123"/>
      <c r="F47" s="123">
        <v>3</v>
      </c>
      <c r="G47" s="97">
        <v>43374</v>
      </c>
      <c r="H47" s="45" t="s">
        <v>47</v>
      </c>
      <c r="I47" s="46">
        <v>10</v>
      </c>
      <c r="J47" s="47" t="s">
        <v>83</v>
      </c>
      <c r="K47" s="37">
        <v>1247239.4</v>
      </c>
      <c r="L47" s="37">
        <v>1244303.1</v>
      </c>
      <c r="M47" s="34">
        <f>L47/K47</f>
        <v>0.9976457607096121</v>
      </c>
      <c r="N47" s="71"/>
    </row>
    <row r="48" spans="1:14" ht="25.5">
      <c r="A48" s="92"/>
      <c r="B48" s="128"/>
      <c r="C48" s="128"/>
      <c r="D48" s="92"/>
      <c r="E48" s="92"/>
      <c r="F48" s="92"/>
      <c r="G48" s="92"/>
      <c r="H48" s="48" t="s">
        <v>48</v>
      </c>
      <c r="I48" s="46">
        <v>0</v>
      </c>
      <c r="J48" s="46">
        <v>0</v>
      </c>
      <c r="K48" s="38">
        <v>0</v>
      </c>
      <c r="L48" s="38">
        <v>0</v>
      </c>
      <c r="M48" s="34">
        <v>0</v>
      </c>
      <c r="N48" s="71"/>
    </row>
    <row r="49" spans="1:14" ht="25.5">
      <c r="A49" s="93"/>
      <c r="B49" s="129"/>
      <c r="C49" s="129"/>
      <c r="D49" s="92"/>
      <c r="E49" s="92"/>
      <c r="F49" s="92"/>
      <c r="G49" s="92"/>
      <c r="H49" s="44" t="s">
        <v>49</v>
      </c>
      <c r="I49" s="46">
        <v>0</v>
      </c>
      <c r="J49" s="46">
        <v>0</v>
      </c>
      <c r="K49" s="38">
        <v>0</v>
      </c>
      <c r="L49" s="38">
        <v>0</v>
      </c>
      <c r="M49" s="34">
        <v>0</v>
      </c>
      <c r="N49" s="72"/>
    </row>
    <row r="50" spans="1:14" ht="12.75">
      <c r="A50" s="91" t="s">
        <v>100</v>
      </c>
      <c r="B50" s="124" t="s">
        <v>36</v>
      </c>
      <c r="C50" s="125"/>
      <c r="D50" s="125"/>
      <c r="E50" s="125"/>
      <c r="F50" s="125"/>
      <c r="G50" s="126"/>
      <c r="H50" s="28"/>
      <c r="I50" s="46"/>
      <c r="J50" s="46"/>
      <c r="K50" s="38"/>
      <c r="L50" s="38"/>
      <c r="M50" s="34"/>
      <c r="N50" s="67" t="s">
        <v>121</v>
      </c>
    </row>
    <row r="51" spans="1:14" ht="25.5">
      <c r="A51" s="92"/>
      <c r="B51" s="127" t="s">
        <v>24</v>
      </c>
      <c r="C51" s="94" t="s">
        <v>116</v>
      </c>
      <c r="D51" s="97">
        <v>43465</v>
      </c>
      <c r="E51" s="123"/>
      <c r="F51" s="123">
        <v>3</v>
      </c>
      <c r="G51" s="97">
        <v>43374</v>
      </c>
      <c r="H51" s="45" t="s">
        <v>47</v>
      </c>
      <c r="I51" s="46">
        <v>10</v>
      </c>
      <c r="J51" s="47" t="s">
        <v>83</v>
      </c>
      <c r="K51" s="37">
        <v>10085.5</v>
      </c>
      <c r="L51" s="37">
        <v>10033.6</v>
      </c>
      <c r="M51" s="34">
        <f>L51/K51</f>
        <v>0.9948539983144118</v>
      </c>
      <c r="N51" s="73"/>
    </row>
    <row r="52" spans="1:14" ht="25.5">
      <c r="A52" s="92"/>
      <c r="B52" s="128"/>
      <c r="C52" s="95"/>
      <c r="D52" s="92"/>
      <c r="E52" s="92"/>
      <c r="F52" s="92"/>
      <c r="G52" s="92"/>
      <c r="H52" s="48" t="s">
        <v>48</v>
      </c>
      <c r="I52" s="46">
        <v>0</v>
      </c>
      <c r="J52" s="46">
        <v>0</v>
      </c>
      <c r="K52" s="38">
        <v>0</v>
      </c>
      <c r="L52" s="38">
        <v>0</v>
      </c>
      <c r="M52" s="34">
        <v>0</v>
      </c>
      <c r="N52" s="73"/>
    </row>
    <row r="53" spans="1:14" ht="25.5">
      <c r="A53" s="93"/>
      <c r="B53" s="129"/>
      <c r="C53" s="96"/>
      <c r="D53" s="92"/>
      <c r="E53" s="92"/>
      <c r="F53" s="92"/>
      <c r="G53" s="92"/>
      <c r="H53" s="44" t="s">
        <v>49</v>
      </c>
      <c r="I53" s="46">
        <v>0</v>
      </c>
      <c r="J53" s="46">
        <v>0</v>
      </c>
      <c r="K53" s="38">
        <v>0</v>
      </c>
      <c r="L53" s="38">
        <v>0</v>
      </c>
      <c r="M53" s="34">
        <v>0</v>
      </c>
      <c r="N53" s="74"/>
    </row>
    <row r="54" spans="1:14" ht="27" customHeight="1">
      <c r="A54" s="120" t="s">
        <v>101</v>
      </c>
      <c r="B54" s="121" t="s">
        <v>27</v>
      </c>
      <c r="C54" s="121"/>
      <c r="D54" s="121"/>
      <c r="E54" s="121"/>
      <c r="F54" s="121"/>
      <c r="G54" s="121"/>
      <c r="H54" s="28"/>
      <c r="I54" s="46"/>
      <c r="J54" s="46"/>
      <c r="K54" s="38"/>
      <c r="L54" s="38"/>
      <c r="M54" s="34"/>
      <c r="N54" s="67" t="s">
        <v>131</v>
      </c>
    </row>
    <row r="55" spans="1:14" ht="25.5">
      <c r="A55" s="120"/>
      <c r="B55" s="122" t="s">
        <v>25</v>
      </c>
      <c r="C55" s="94" t="s">
        <v>117</v>
      </c>
      <c r="D55" s="97">
        <v>43465</v>
      </c>
      <c r="E55" s="123"/>
      <c r="F55" s="123">
        <v>3</v>
      </c>
      <c r="G55" s="97">
        <v>43374</v>
      </c>
      <c r="H55" s="45" t="s">
        <v>47</v>
      </c>
      <c r="I55" s="46">
        <v>10</v>
      </c>
      <c r="J55" s="47" t="s">
        <v>83</v>
      </c>
      <c r="K55" s="37">
        <v>13032.2</v>
      </c>
      <c r="L55" s="37">
        <v>12971.5</v>
      </c>
      <c r="M55" s="34">
        <f>L55/K55</f>
        <v>0.9953423059805712</v>
      </c>
      <c r="N55" s="73"/>
    </row>
    <row r="56" spans="1:14" ht="25.5">
      <c r="A56" s="120"/>
      <c r="B56" s="122"/>
      <c r="C56" s="95"/>
      <c r="D56" s="92"/>
      <c r="E56" s="92"/>
      <c r="F56" s="92"/>
      <c r="G56" s="92"/>
      <c r="H56" s="48" t="s">
        <v>48</v>
      </c>
      <c r="I56" s="46">
        <v>0</v>
      </c>
      <c r="J56" s="46">
        <v>0</v>
      </c>
      <c r="K56" s="38">
        <v>0</v>
      </c>
      <c r="L56" s="38">
        <v>0</v>
      </c>
      <c r="M56" s="34">
        <v>0</v>
      </c>
      <c r="N56" s="73"/>
    </row>
    <row r="57" spans="1:14" ht="132" customHeight="1">
      <c r="A57" s="120"/>
      <c r="B57" s="122"/>
      <c r="C57" s="96"/>
      <c r="D57" s="92"/>
      <c r="E57" s="92"/>
      <c r="F57" s="92"/>
      <c r="G57" s="92"/>
      <c r="H57" s="44" t="s">
        <v>49</v>
      </c>
      <c r="I57" s="46">
        <v>0</v>
      </c>
      <c r="J57" s="46">
        <v>0</v>
      </c>
      <c r="K57" s="38">
        <v>0</v>
      </c>
      <c r="L57" s="38">
        <v>0</v>
      </c>
      <c r="M57" s="34">
        <v>0</v>
      </c>
      <c r="N57" s="74"/>
    </row>
    <row r="58" spans="1:14" ht="27.75" customHeight="1">
      <c r="A58" s="91" t="s">
        <v>102</v>
      </c>
      <c r="B58" s="109" t="s">
        <v>37</v>
      </c>
      <c r="C58" s="110"/>
      <c r="D58" s="110"/>
      <c r="E58" s="110"/>
      <c r="F58" s="110"/>
      <c r="G58" s="111"/>
      <c r="H58" s="29"/>
      <c r="I58" s="46"/>
      <c r="J58" s="46"/>
      <c r="K58" s="38"/>
      <c r="L58" s="38"/>
      <c r="M58" s="34"/>
      <c r="N58" s="70" t="s">
        <v>124</v>
      </c>
    </row>
    <row r="59" spans="1:14" ht="45.75" customHeight="1">
      <c r="A59" s="112"/>
      <c r="B59" s="70" t="s">
        <v>35</v>
      </c>
      <c r="C59" s="116" t="s">
        <v>120</v>
      </c>
      <c r="D59" s="97">
        <v>43465</v>
      </c>
      <c r="E59" s="119"/>
      <c r="F59" s="119">
        <v>3</v>
      </c>
      <c r="G59" s="97">
        <v>43374</v>
      </c>
      <c r="H59" s="51" t="s">
        <v>47</v>
      </c>
      <c r="I59" s="46">
        <v>0</v>
      </c>
      <c r="J59" s="46">
        <v>0</v>
      </c>
      <c r="K59" s="38">
        <v>0</v>
      </c>
      <c r="L59" s="38">
        <v>0</v>
      </c>
      <c r="M59" s="34">
        <v>0</v>
      </c>
      <c r="N59" s="71"/>
    </row>
    <row r="60" spans="1:14" ht="25.5">
      <c r="A60" s="112"/>
      <c r="B60" s="114"/>
      <c r="C60" s="117"/>
      <c r="D60" s="92"/>
      <c r="E60" s="120"/>
      <c r="F60" s="120"/>
      <c r="G60" s="92"/>
      <c r="H60" s="52" t="s">
        <v>48</v>
      </c>
      <c r="I60" s="46">
        <v>0</v>
      </c>
      <c r="J60" s="46">
        <v>0</v>
      </c>
      <c r="K60" s="38">
        <v>0</v>
      </c>
      <c r="L60" s="38">
        <v>0</v>
      </c>
      <c r="M60" s="34">
        <v>0</v>
      </c>
      <c r="N60" s="71"/>
    </row>
    <row r="61" spans="1:14" ht="122.25" customHeight="1">
      <c r="A61" s="113"/>
      <c r="B61" s="115"/>
      <c r="C61" s="118"/>
      <c r="D61" s="92"/>
      <c r="E61" s="120"/>
      <c r="F61" s="120"/>
      <c r="G61" s="92"/>
      <c r="H61" s="46" t="s">
        <v>49</v>
      </c>
      <c r="I61" s="46">
        <v>0</v>
      </c>
      <c r="J61" s="46">
        <v>0</v>
      </c>
      <c r="K61" s="38">
        <v>0</v>
      </c>
      <c r="L61" s="38">
        <v>0</v>
      </c>
      <c r="M61" s="34">
        <v>0</v>
      </c>
      <c r="N61" s="72"/>
    </row>
    <row r="63" ht="12.75">
      <c r="A63" s="18" t="s">
        <v>107</v>
      </c>
    </row>
    <row r="65" ht="12.75">
      <c r="A65" s="18" t="s">
        <v>67</v>
      </c>
    </row>
    <row r="67" ht="12.75">
      <c r="A67" s="18" t="s">
        <v>68</v>
      </c>
    </row>
    <row r="69" ht="12.75">
      <c r="A69" s="18" t="s">
        <v>108</v>
      </c>
    </row>
    <row r="71" ht="12.75">
      <c r="A71" s="18" t="s">
        <v>106</v>
      </c>
    </row>
    <row r="73" spans="1:14" ht="27.75" customHeight="1">
      <c r="A73" s="100" t="s">
        <v>109</v>
      </c>
      <c r="B73" s="101"/>
      <c r="C73" s="101"/>
      <c r="D73" s="101"/>
      <c r="E73" s="101"/>
      <c r="F73" s="101"/>
      <c r="G73" s="101"/>
      <c r="H73" s="101"/>
      <c r="I73" s="101"/>
      <c r="J73" s="101"/>
      <c r="K73" s="101"/>
      <c r="L73" s="101"/>
      <c r="M73" s="101"/>
      <c r="N73" s="101"/>
    </row>
    <row r="75" ht="12.75">
      <c r="A75" s="18" t="s">
        <v>69</v>
      </c>
    </row>
    <row r="77" spans="1:14" ht="42" customHeight="1">
      <c r="A77" s="100" t="s">
        <v>70</v>
      </c>
      <c r="B77" s="101"/>
      <c r="C77" s="101"/>
      <c r="D77" s="101"/>
      <c r="E77" s="101"/>
      <c r="F77" s="101"/>
      <c r="G77" s="101"/>
      <c r="H77" s="101"/>
      <c r="I77" s="101"/>
      <c r="J77" s="101"/>
      <c r="K77" s="101"/>
      <c r="L77" s="101"/>
      <c r="M77" s="101"/>
      <c r="N77" s="101"/>
    </row>
    <row r="79" spans="1:14" ht="42" customHeight="1">
      <c r="A79" s="100" t="s">
        <v>71</v>
      </c>
      <c r="B79" s="101"/>
      <c r="C79" s="101"/>
      <c r="D79" s="101"/>
      <c r="E79" s="101"/>
      <c r="F79" s="101"/>
      <c r="G79" s="101"/>
      <c r="H79" s="101"/>
      <c r="I79" s="101"/>
      <c r="J79" s="101"/>
      <c r="K79" s="101"/>
      <c r="L79" s="101"/>
      <c r="M79" s="101"/>
      <c r="N79" s="101"/>
    </row>
    <row r="81" spans="1:14" ht="25.5" customHeight="1">
      <c r="A81" s="100" t="s">
        <v>72</v>
      </c>
      <c r="B81" s="101"/>
      <c r="C81" s="101"/>
      <c r="D81" s="101"/>
      <c r="E81" s="101"/>
      <c r="F81" s="101"/>
      <c r="G81" s="101"/>
      <c r="H81" s="101"/>
      <c r="I81" s="101"/>
      <c r="J81" s="101"/>
      <c r="K81" s="101"/>
      <c r="L81" s="101"/>
      <c r="M81" s="101"/>
      <c r="N81" s="101"/>
    </row>
    <row r="83" spans="1:14" ht="27" customHeight="1">
      <c r="A83" s="100" t="s">
        <v>73</v>
      </c>
      <c r="B83" s="101"/>
      <c r="C83" s="101"/>
      <c r="D83" s="101"/>
      <c r="E83" s="101"/>
      <c r="F83" s="101"/>
      <c r="G83" s="101"/>
      <c r="H83" s="101"/>
      <c r="I83" s="101"/>
      <c r="J83" s="101"/>
      <c r="K83" s="101"/>
      <c r="L83" s="101"/>
      <c r="M83" s="101"/>
      <c r="N83" s="101"/>
    </row>
    <row r="85" spans="1:14" ht="27" customHeight="1">
      <c r="A85" s="100" t="s">
        <v>74</v>
      </c>
      <c r="B85" s="101"/>
      <c r="C85" s="101"/>
      <c r="D85" s="101"/>
      <c r="E85" s="101"/>
      <c r="F85" s="101"/>
      <c r="G85" s="101"/>
      <c r="H85" s="101"/>
      <c r="I85" s="101"/>
      <c r="J85" s="101"/>
      <c r="K85" s="101"/>
      <c r="L85" s="101"/>
      <c r="M85" s="101"/>
      <c r="N85" s="101"/>
    </row>
    <row r="87" ht="12.75">
      <c r="A87" s="18" t="s">
        <v>75</v>
      </c>
    </row>
    <row r="89" ht="12.75">
      <c r="A89" s="18" t="s">
        <v>76</v>
      </c>
    </row>
    <row r="91" ht="12.75">
      <c r="A91" s="18" t="s">
        <v>77</v>
      </c>
    </row>
    <row r="93" ht="12.75">
      <c r="A93" s="18" t="s">
        <v>78</v>
      </c>
    </row>
  </sheetData>
  <sheetProtection/>
  <mergeCells count="138">
    <mergeCell ref="A79:N79"/>
    <mergeCell ref="A81:N81"/>
    <mergeCell ref="A83:N83"/>
    <mergeCell ref="A85:N85"/>
    <mergeCell ref="A3:A5"/>
    <mergeCell ref="B3:B5"/>
    <mergeCell ref="C3:C5"/>
    <mergeCell ref="D3:E4"/>
    <mergeCell ref="B37:G37"/>
    <mergeCell ref="B38:B40"/>
    <mergeCell ref="A37:A40"/>
    <mergeCell ref="C38:C40"/>
    <mergeCell ref="G14:G16"/>
    <mergeCell ref="B10:B12"/>
    <mergeCell ref="C10:C12"/>
    <mergeCell ref="D10:D12"/>
    <mergeCell ref="E10:E12"/>
    <mergeCell ref="F14:F16"/>
    <mergeCell ref="B13:G13"/>
    <mergeCell ref="A17:A20"/>
    <mergeCell ref="A7:G7"/>
    <mergeCell ref="B9:G9"/>
    <mergeCell ref="G10:G12"/>
    <mergeCell ref="F10:F12"/>
    <mergeCell ref="A9:A12"/>
    <mergeCell ref="B14:B16"/>
    <mergeCell ref="A13:A16"/>
    <mergeCell ref="C14:C16"/>
    <mergeCell ref="D14:D16"/>
    <mergeCell ref="E14:E16"/>
    <mergeCell ref="C18:C20"/>
    <mergeCell ref="D18:D20"/>
    <mergeCell ref="E18:E20"/>
    <mergeCell ref="F18:F20"/>
    <mergeCell ref="B17:G17"/>
    <mergeCell ref="G18:G20"/>
    <mergeCell ref="B18:B20"/>
    <mergeCell ref="B21:G21"/>
    <mergeCell ref="A21:A24"/>
    <mergeCell ref="B22:B24"/>
    <mergeCell ref="C22:C24"/>
    <mergeCell ref="D22:D24"/>
    <mergeCell ref="E22:E24"/>
    <mergeCell ref="F22:F24"/>
    <mergeCell ref="G22:G24"/>
    <mergeCell ref="F30:F32"/>
    <mergeCell ref="B25:G25"/>
    <mergeCell ref="A25:A28"/>
    <mergeCell ref="B26:B28"/>
    <mergeCell ref="C26:C28"/>
    <mergeCell ref="D26:D28"/>
    <mergeCell ref="E26:E28"/>
    <mergeCell ref="F26:F28"/>
    <mergeCell ref="G26:G28"/>
    <mergeCell ref="E34:E36"/>
    <mergeCell ref="F34:F36"/>
    <mergeCell ref="G34:G36"/>
    <mergeCell ref="B29:G29"/>
    <mergeCell ref="G30:G32"/>
    <mergeCell ref="A29:A32"/>
    <mergeCell ref="B30:B32"/>
    <mergeCell ref="C30:C32"/>
    <mergeCell ref="D30:D32"/>
    <mergeCell ref="E30:E32"/>
    <mergeCell ref="D38:D40"/>
    <mergeCell ref="E38:E40"/>
    <mergeCell ref="F38:F40"/>
    <mergeCell ref="G38:G40"/>
    <mergeCell ref="B42:G42"/>
    <mergeCell ref="B43:B45"/>
    <mergeCell ref="A42:A45"/>
    <mergeCell ref="C43:C45"/>
    <mergeCell ref="D43:D45"/>
    <mergeCell ref="E43:E45"/>
    <mergeCell ref="F43:F45"/>
    <mergeCell ref="G43:G45"/>
    <mergeCell ref="B46:G46"/>
    <mergeCell ref="A46:A49"/>
    <mergeCell ref="B47:B49"/>
    <mergeCell ref="C47:C49"/>
    <mergeCell ref="D47:D49"/>
    <mergeCell ref="E47:E49"/>
    <mergeCell ref="F47:F49"/>
    <mergeCell ref="G47:G49"/>
    <mergeCell ref="B50:G50"/>
    <mergeCell ref="A50:A53"/>
    <mergeCell ref="B51:B53"/>
    <mergeCell ref="C51:C53"/>
    <mergeCell ref="D51:D53"/>
    <mergeCell ref="E51:E53"/>
    <mergeCell ref="F51:F53"/>
    <mergeCell ref="G51:G53"/>
    <mergeCell ref="B54:G54"/>
    <mergeCell ref="B55:B57"/>
    <mergeCell ref="A54:A57"/>
    <mergeCell ref="C55:C57"/>
    <mergeCell ref="D55:D57"/>
    <mergeCell ref="E55:E57"/>
    <mergeCell ref="F55:F57"/>
    <mergeCell ref="G55:G57"/>
    <mergeCell ref="B58:G58"/>
    <mergeCell ref="A58:A61"/>
    <mergeCell ref="B59:B61"/>
    <mergeCell ref="C59:C61"/>
    <mergeCell ref="D59:D61"/>
    <mergeCell ref="E59:E61"/>
    <mergeCell ref="F59:F61"/>
    <mergeCell ref="G59:G61"/>
    <mergeCell ref="A1:N1"/>
    <mergeCell ref="A73:N73"/>
    <mergeCell ref="A77:N77"/>
    <mergeCell ref="B8:G8"/>
    <mergeCell ref="B41:G41"/>
    <mergeCell ref="F3:F5"/>
    <mergeCell ref="G3:G5"/>
    <mergeCell ref="H3:H5"/>
    <mergeCell ref="K4:L4"/>
    <mergeCell ref="I4:J4"/>
    <mergeCell ref="N25:N28"/>
    <mergeCell ref="A2:N2"/>
    <mergeCell ref="M4:M5"/>
    <mergeCell ref="N3:N5"/>
    <mergeCell ref="I3:M3"/>
    <mergeCell ref="B33:G33"/>
    <mergeCell ref="A33:A36"/>
    <mergeCell ref="B34:B36"/>
    <mergeCell ref="C34:C36"/>
    <mergeCell ref="D34:D36"/>
    <mergeCell ref="N42:N45"/>
    <mergeCell ref="N46:N49"/>
    <mergeCell ref="N50:N53"/>
    <mergeCell ref="N54:N57"/>
    <mergeCell ref="N58:N61"/>
    <mergeCell ref="N9:N12"/>
    <mergeCell ref="N13:N16"/>
    <mergeCell ref="N17:N20"/>
    <mergeCell ref="N21:N24"/>
    <mergeCell ref="N37:N40"/>
  </mergeCells>
  <printOptions/>
  <pageMargins left="0.2362204724409449" right="0.2362204724409449" top="0.48533333333333334" bottom="0.35433070866141736" header="0.31496062992125984" footer="0.31496062992125984"/>
  <pageSetup fitToHeight="0" fitToWidth="1" horizontalDpi="600" verticalDpi="600" orientation="landscape" paperSize="9" scale="56" r:id="rId1"/>
  <headerFooter>
    <oddHeader>&amp;C&amp;"Times New Roman,полужирный"&amp;12сентябрь 2018 года&amp;RФорма 2</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Пользователь Windows</cp:lastModifiedBy>
  <cp:lastPrinted>2017-10-06T08:04:00Z</cp:lastPrinted>
  <dcterms:created xsi:type="dcterms:W3CDTF">2014-02-07T13:59:39Z</dcterms:created>
  <dcterms:modified xsi:type="dcterms:W3CDTF">2018-10-15T07:51:52Z</dcterms:modified>
  <cp:category/>
  <cp:version/>
  <cp:contentType/>
  <cp:contentStatus/>
</cp:coreProperties>
</file>