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225" windowWidth="13155" windowHeight="11340" activeTab="1"/>
  </bookViews>
  <sheets>
    <sheet name="Показатели" sheetId="6" r:id="rId1"/>
    <sheet name="Мероприятия" sheetId="9" r:id="rId2"/>
  </sheets>
  <definedNames>
    <definedName name="_xlnm.Print_Area" localSheetId="1">Мероприятия!$A$1:$N$12</definedName>
  </definedNames>
  <calcPr calcId="145621"/>
</workbook>
</file>

<file path=xl/calcChain.xml><?xml version="1.0" encoding="utf-8"?>
<calcChain xmlns="http://schemas.openxmlformats.org/spreadsheetml/2006/main">
  <c r="M73" i="9" l="1"/>
  <c r="M72" i="9"/>
  <c r="M63" i="9"/>
  <c r="K7" i="9" l="1"/>
  <c r="K51" i="9" l="1"/>
  <c r="M51" i="9" s="1"/>
  <c r="L50" i="9"/>
  <c r="M47" i="9"/>
  <c r="L46" i="9"/>
  <c r="M46" i="9" s="1"/>
  <c r="K46" i="9"/>
  <c r="L42" i="9"/>
  <c r="K42" i="9"/>
  <c r="M39" i="9"/>
  <c r="L38" i="9"/>
  <c r="K38" i="9"/>
  <c r="M38" i="9" s="1"/>
  <c r="M35" i="9"/>
  <c r="L34" i="9"/>
  <c r="M34" i="9" s="1"/>
  <c r="K34" i="9"/>
  <c r="M31" i="9"/>
  <c r="L30" i="9"/>
  <c r="L7" i="9" s="1"/>
  <c r="M7" i="9" s="1"/>
  <c r="K30" i="9"/>
  <c r="J20" i="6"/>
  <c r="J18" i="6"/>
  <c r="J19" i="6"/>
  <c r="J17" i="6"/>
  <c r="M30" i="9" l="1"/>
  <c r="K50" i="9"/>
  <c r="M50" i="9" s="1"/>
</calcChain>
</file>

<file path=xl/sharedStrings.xml><?xml version="1.0" encoding="utf-8"?>
<sst xmlns="http://schemas.openxmlformats.org/spreadsheetml/2006/main" count="473" uniqueCount="210">
  <si>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</si>
  <si>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</si>
  <si>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</si>
  <si>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</si>
  <si>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</si>
  <si>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</si>
  <si>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</si>
  <si>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</si>
  <si>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</si>
  <si>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</si>
  <si>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</si>
  <si>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</si>
  <si>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</si>
  <si>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</si>
  <si>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</si>
  <si>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</si>
  <si>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</si>
  <si>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</si>
  <si>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</si>
  <si>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</si>
  <si>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</si>
  <si>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</si>
  <si>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</si>
  <si>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</si>
  <si>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</si>
  <si>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</si>
  <si>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</si>
  <si>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</si>
  <si>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</si>
  <si>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</si>
  <si>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</si>
  <si>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</si>
  <si>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</si>
  <si>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</si>
  <si>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</si>
  <si>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</si>
  <si>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</si>
  <si>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</si>
  <si>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</si>
  <si>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</si>
  <si>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</si>
  <si>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</si>
  <si>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</si>
  <si>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</si>
  <si>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</si>
  <si>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</si>
  <si>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</si>
  <si>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</si>
  <si>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</si>
  <si>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</si>
  <si>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</si>
  <si>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</si>
  <si>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</si>
  <si>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</si>
  <si>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</si>
  <si>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</si>
  <si>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</si>
  <si>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</si>
  <si>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</si>
  <si>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</si>
  <si>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</si>
  <si>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</si>
  <si>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</si>
  <si>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</si>
  <si>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</si>
  <si>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</si>
  <si>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</si>
  <si>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</si>
  <si>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</si>
  <si>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</si>
  <si>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</si>
  <si>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</si>
  <si>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</si>
  <si>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</si>
  <si>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</si>
  <si>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</si>
  <si>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</si>
  <si>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</si>
  <si>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</si>
  <si>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</si>
  <si>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</si>
  <si>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</si>
  <si>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</si>
  <si>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</si>
  <si>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По оперативным данным на 01.01.2017 в службу занятости населения Ульяновской области обратилось 526 выпускников, трудоустроено 285 выпускников образовательных организаций. 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</si>
  <si>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2016 году заключено 68 соглашения на 741 вакансию, закрыто 601 вакансия (81,1%).</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</si>
  <si>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</si>
  <si>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</si>
  <si>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</si>
  <si>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</si>
  <si>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21,7 (оценка)</t>
  </si>
  <si>
    <t xml:space="preserve"> 118,4 % (оценка) (32,6%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</si>
  <si>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</si>
  <si>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</si>
  <si>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</si>
  <si>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</si>
  <si>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</si>
  <si>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</si>
  <si>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</si>
  <si>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</si>
  <si>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</si>
  <si>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</si>
  <si>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</si>
  <si>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</si>
  <si>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</si>
  <si>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</si>
  <si>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</si>
  <si>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</si>
  <si>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</si>
  <si>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</si>
  <si>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</si>
  <si>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</si>
  <si>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</si>
  <si>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</si>
  <si>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</si>
  <si>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</si>
  <si>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</si>
  <si>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</si>
  <si>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</si>
  <si>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</si>
  <si>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</si>
  <si>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</si>
  <si>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</si>
  <si>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</si>
  <si>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</si>
  <si>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</si>
  <si>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</si>
  <si>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</si>
  <si>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</si>
  <si>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</si>
  <si>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</si>
  <si>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</si>
  <si>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</si>
  <si>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По предварительным данным Росстата</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</si>
  <si>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</si>
  <si>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</si>
  <si>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</si>
  <si>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</si>
  <si>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</si>
  <si>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Рассчёт не может быть произведён по причине отсутствия данных официальной статистики  о ВРП по итогам 2016 года</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</si>
  <si>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</si>
  <si>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</si>
  <si>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1 новое предприятие и 420 новых рабочих мест на территории создаваемых зон развития Ульяновской области</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</si>
  <si>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</si>
  <si>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</si>
  <si>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</si>
  <si>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Данные о достижении целевого значения показателя, финансировании  указаны за 1 квартал 2017 года</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</si>
  <si>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</si>
  <si>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</si>
  <si>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</si>
  <si>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</si>
  <si>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</si>
  <si>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</si>
  <si>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</si>
  <si>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</si>
  <si>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</si>
  <si>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</si>
  <si>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</si>
  <si>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</si>
  <si>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</si>
  <si>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</si>
  <si>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</si>
  <si>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</si>
  <si>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</si>
  <si>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- 0,43 %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</si>
  <si>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- 5,0 %
</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</si>
  <si>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</si>
  <si>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Предоставление субсидий запланировано на 3 квартал 2017 года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</si>
  <si>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</si>
  <si>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</si>
  <si>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</si>
  <si>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</si>
  <si>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</si>
  <si>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</si>
  <si>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</si>
  <si>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</si>
  <si>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Целесообразность предоставления субсидий будет оцениваться по итогам 1 полугодия 2017 года, и далее будут формироваться объемы финансирования и определяться источники. </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</si>
  <si>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</si>
  <si>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</si>
  <si>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 xml:space="preserve">оценка 109,4% (103,8%) </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</si>
  <si>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</si>
  <si>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</si>
  <si>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</si>
  <si>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</si>
  <si>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</si>
  <si>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</si>
  <si>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</si>
  <si>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ожидается в IV квартале 2017 года.</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</si>
  <si>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</si>
  <si>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</si>
  <si>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</si>
  <si>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</si>
  <si>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</si>
  <si>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</si>
  <si>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</si>
  <si>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</si>
  <si>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</si>
  <si>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</si>
  <si>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</si>
  <si>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Информация указана по итогам 1 квартала 2017 года, данные за 2 квартал 2017 года будут представлены дополнительно после 20.07.2017.</t>
  </si>
  <si>
    <t>В 2016 году осуществлено строительство хозяйственно-бытовой канализации , наружных сетей водоснабжения на территории Индустриального парка «Заволжье»,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текущий момент резиденты промышленной зоны «Заволжье» полностью обеспечены необходимой инфраструктурой и мощностями (газ, вода, электроэнергия). Лимит мощностей для новых резидентов имеется.  Информация указана по итогам 1 квартала 2017 года, данные за 2 квартал 2017 года будут представлены дополнительно после 20.07.2017.</t>
  </si>
  <si>
    <t>В 2017 году запланировано создание 22995 рабочих мест, в том числе в январе – июле 13278 рабочих мест. По состоянию на 31 июля 2017 года на территории Ульяновской области создано 14367 рабочих мест, что составляет 108,2% от выполнения плана на январь – июль и 62,5 % от выполнения плана на 2017 год (за аналогичный период 2016 года создано 13804 рабочих места, что составляло 106,8% от выполнения плана январь-июль и 61,4% от выполнения плана на 2016 год).
Доля рабочих мест, созданных в рамках инвестиционных проектов, составляет 10,6 % (1527 рабочих мест) от общего количества рабочих мест, созданных с начала года.
В сфере малого и среднего бизнеса создано 10640 рабочих мест, что составляет 74,0% от общего количества созданных рабочих мест. 
Наибольшее количество рабочих мест создано в г.Ульяновске (7965), г.Димитровграде (1163), Ульяновском районе (420), Николаевском районе (382), Сурском районе (343).
В рейтинге по выполнению плана на 2017 год лидирующие позиции занимают муниципальные образования: Мелекесский район (92,0%), Майнский район (88,7%), Сенгилеевский район (77,8%). Замыкают рейтинг муниципальные образования город Цильнинский район (58,4%), Новоспасский район (57,7%), Старокулаткинский район (55,8%).</t>
  </si>
  <si>
    <t>По состоянию на 01.08.2017 доля созданных высокопроизводительных рабочих мест от общего количества созданных рабочих мест в целом по области составляет 34,5% (4956 высокопроизводительных рабочих мест). Выполнение годового плана по созданию высокопроизводительных рабочих мест составляет 71,8%.
Наибольшее количество высокопроизводительных рабочих мест создано в муниципальных образованиях: г.Ульяновск – 3481 рабочее место, г.Димитровград – 330 рабочих мест, Сурском районе – 147 рабочих мест, Цильнинском районе – 122 рабочих места, Барышском районе – 88 рабочих мест, Николаевском районе – 84 рабочих места.</t>
  </si>
  <si>
    <t>С начала 2017 года количество граждан, приступивших к профессиональному обучению и дополнительному профессиональному образованию составило 664 человека.</t>
  </si>
  <si>
    <t>Реализация не менее 3 новых проектов, направленных на внедрение передовых технологий, создание новых продуктов, либо организацию импортозамещающих производств. Одобрена заявка ООО «Призма»  на получение займа в размере 12 млн. руб. на период 60 мес., средства будут направлены на дофинансирование проекта по производству зеркал в сборе для АО «АВТОВАЗ». На завершающих этапах  заявки: 1) ООО «Пром Град» - проект по внедрению передовых технологий на действующем производстве,  2) ООО «Симдор» -  проект по внедрению новых технологий на  действующем производстве,  с целью  снижения себестоимости увеличения объемов производства.3)ООО"Мега Комплект" -приобретение оборудования для расширения действующего производства (металлообработка). Готовятся к подаче заявки ООО "Русские масла и присадки" (30млн.руб.), ООО "Заволжский МК" (30 млн.руб.).</t>
  </si>
  <si>
    <t>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104% к объему 2016 года.  ООО ГЦ «ТУЛЗ» в январе- апреле 2017 года оказана помощь в получении кредита от Регионального Фонда поддержки предпринимательства. В апреле 2017 года получен кредит на сумму 0,9 млн. рублей. На данный момент (август )оказывается помощь в получении сертификата Торгово-промышленной палаты.  Одним из крупнейших потенциальных резидентов индустриального парка выступает ООО "Магеллан".Более 20 лет группа компаний Magellan создает одежду для силовых структур, армии и любителей активного отдыха. Запланировано создание нового юридического лица с регистрацией на территории МО «Город Димитровград». Среднесписочная численность - 600 чел., инвестиции в основной капитал - 60 млн руб., требуемая площадь здания 1000 кВ.м.
С целью подбора персонала ОГКУ ЦЗН города Димитровграда Ульяновской области проведено анкетирование граждан, учащихся учебных заведений желающих работать на швейном производстве. По состоянию на 16.05.2017 сформировано 60 анкет сотрудников. 
Достигнута договоренность с Димитровградский техническим колледжем об обучении безработных граждан (ориентировочная стоимость обучения не превышает 6000 руб.). В связи с неполной занятостью на Мулловской суконной фабрике, также возможно трудоустройство сотрудников МСФ на ГК «Магеллан». Уже выбрана площадка для размещения произзводстваа. Сторонами определен срок  подготовки площадей – не позднее 1 августа 2017 года. Принято решение о подписании Соглашения о ведении хозяйственной деятельности на территории ИПП ДААЗ, согласно которому -  ДААЗ приступает к проведению ремонтных работ, а Магеллан - к вопросу закупки и поставки оборудования в утвержденные соглашением сроки. Соответствующие работы проводятся. Кроме того, в настоящее время ведутся переговоры с несколькими потенциальными резидентами. Крупными из них являются Клинская мебельная фабрика, Волгоградская компания «ГК БКС» . «ГК БКС» инвестиционный проект «Производство медицинских технических средств реабилитации инвалидов и средств детской гигиены». Объём инвестиций 1,4 млрд. руб., 220 новых рабочих мест, площадь инвестплошадки 1 500 – 3 000 кв.м..
Оказана помощь в выборе инвестиционной площадки, в переговорах и посещение площадки ИПП «ДААЗ». Проведены переговоры по достижению целевой стоимости аренды производственных и административных помещений с ИПП «ДААЗ». Предоставлены разъясняющие материалы по мерам государственной и муниципальной поддержки по развитию малого и среднего предпринимательству на территории города Димитровграда Ульяновской области с учетом получения статуса ТОСЭР. Статус проекта: подписано соглашение и договор аренды помещений между ООО «ГК БКС» и  ИПП «ДААЗ» о реализации проекта на территории ИПП «ДААЗ».ООО «Клинская мебельная фабрика». Инвестиционный проект «Производство комплектующих для мягкой мебели и готовых изделий (матрас, диван, принадлежности для сна)» на территории ИПП «ДААЗ». Объем инвестиций 50-70 млн.руб., до 150 новых рабочих мест (на 1 этапе реализации проекта), площадь инвестплошадки 10 000 – 20 000 кв.м.. 
Оказана помощь в выборе инвестиционной площадки, в переговорах и посещение площадки ИПП «ДААЗ», проведены переговоры по достижению целевой стоимости аренды производственных и административных помещений с ИПП «ДААЗ», предоставлены разъясняющие материалы по мерам государственной и муниципальной поддержки по развитию малого и среднего предпринимательству на территории города Димитровграда Ульяновской области с учетом получения статуса ТОСЭР, достигнута принципиальная договоренность с собственником фабрики о размещении на территории ИПП «ДААЗ» при получении городом статуса ТОСЭР.
Статус инвестиционного проекта: Получено письмо о намерении реализовать инвестиционный проект при получении городом Димитровградом статуса ТОСЭР.</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</si>
  <si>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Это поспособствует  снижению себестоимости производства для установления более низких и, соответственно, конкурентоспособных цен на выпускаемые изделия;  увеличить объемы производства готовой продукции, работ, услуг в 1,2 раза.  На настоящий момент  разработано соглашение о социально-экономическом сотрудничестве между Правительством Ульяновской области и «Всероссийским орденом Трудового Красного Знамени обществом слепых». Подписание соглашения запланировано на сентябрь 2017.</t>
  </si>
  <si>
    <r>
      <t>По состоянию на 01.08.2017 областной реестр включал 321 инвестиционный проект, в том числе 190 проектов включено в группу индустриальных проектов; 131 проект включён в группу проектов, реализующихся в социальной сфере. Группа реализованных проектов (1 группа) – включает в себя 115 инвестиционных проектов с общим объёмом инвестиций 92,7 млрд. рублей и 21332 новыми рабочими местами. Группа активной стадии реализации (2 группа) – проекты в стадии реализации – включает в себя 66 инвестиционных проектов с общим объёмом инвестиций 79,9 млрд. рублей и 7318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 проекты, реализующиеся в социальной сфере – включает в себя 131 инвестиционный проект с общим объёмом инвестиций</t>
    </r>
    <r>
      <rPr>
        <sz val="10"/>
        <color indexed="10"/>
        <rFont val="Times New Roman"/>
        <family val="1"/>
        <charset val="204"/>
      </rPr>
      <t xml:space="preserve"> </t>
    </r>
    <r>
      <rPr>
        <sz val="10"/>
        <color indexed="8"/>
        <rFont val="Times New Roman"/>
        <family val="1"/>
        <charset val="204"/>
      </rPr>
      <t>32,7 млрд.руб. и 4297 новыми рабочими местами. По состоянию на 01.07.2017 общий инвестиционный портфель составлял 208,4 млрд. рублей, общая численность рабочих мест, предполагаемая к созданию по всем проектам – 33705.</t>
    </r>
  </si>
  <si>
    <t>Информация указана по итогам 1 квартала 2017 года, данные за 2 квартал 2017 года будут представлены дополнительно.</t>
  </si>
  <si>
    <t>По состоянию на 01.08.2017 введены в эксплуатацию следующие объекты инфраструктуры ОЭЗ «Ульяновск»: ограждение территории, сети водоснабжения и хозяйственно-бытовой канализации, система газоснабжения, сети электроснабжения, объекты коммунальной зоны, сети связи. В 2017 году ожидается ввод в эксплуатацию следующих объектов инфраструктуры ОЭЗ «Ульяновск»: объекты таможенной инфраструктуры, индустриальный парк, дорога 3-й технической категории, БКТП и КЛ 10 КВ, автодороги и рулежной дороги.В 1 квартале 2017 года был утвержден проект планировки территории 2-го пускового комплекса ОЭЗ «Ульяновск». На 01.08.2017 в ОЭЗ «Ульяновск» зарегистрированы 11 резидентов. Информация указана по итогам 1 квартала 2017 года, данные за 2 квартал 2017 года будут представлены дополнительно.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</si>
</sst>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0"/>
      <color indexed="10"/>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12" applyNumberFormat="0" applyAlignment="0" applyProtection="0"/>
    <xf numFmtId="0" fontId="26" fillId="28" borderId="13" applyNumberFormat="0" applyAlignment="0" applyProtection="0"/>
    <xf numFmtId="0" fontId="27" fillId="28" borderId="12" applyNumberFormat="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0" borderId="17" applyNumberFormat="0" applyFill="0" applyAlignment="0" applyProtection="0"/>
    <xf numFmtId="0" fontId="32" fillId="29" borderId="18"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0"/>
    <xf numFmtId="0" fontId="36" fillId="31" borderId="0" applyNumberFormat="0" applyBorder="0" applyAlignment="0" applyProtection="0"/>
    <xf numFmtId="0" fontId="37" fillId="0" borderId="0" applyNumberFormat="0" applyFill="0" applyBorder="0" applyAlignment="0" applyProtection="0"/>
    <xf numFmtId="0" fontId="1" fillId="32" borderId="19" applyNumberFormat="0" applyFont="0" applyAlignment="0" applyProtection="0"/>
    <xf numFmtId="0" fontId="38" fillId="0" borderId="20" applyNumberFormat="0" applyFill="0" applyAlignment="0" applyProtection="0"/>
    <xf numFmtId="0" fontId="39" fillId="0" borderId="0" applyNumberFormat="0" applyFill="0" applyBorder="0" applyAlignment="0" applyProtection="0"/>
    <xf numFmtId="0" fontId="40" fillId="33" borderId="0" applyNumberFormat="0" applyBorder="0" applyAlignment="0" applyProtection="0"/>
  </cellStyleXfs>
  <cellXfs count="185">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5"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164" fontId="9" fillId="0" borderId="1" xfId="0" applyNumberFormat="1" applyFont="1" applyFill="1" applyBorder="1" applyAlignment="1">
      <alignment horizontal="center" vertical="top"/>
    </xf>
    <xf numFmtId="0" fontId="22" fillId="0" borderId="0" xfId="36" applyFont="1"/>
    <xf numFmtId="0" fontId="3" fillId="2" borderId="1" xfId="0" applyFont="1" applyFill="1" applyBorder="1" applyAlignment="1">
      <alignment horizontal="center" vertical="center" wrapText="1"/>
    </xf>
    <xf numFmtId="0" fontId="17" fillId="0" borderId="1" xfId="36" applyFont="1" applyBorder="1" applyAlignment="1">
      <alignment horizontal="center" vertical="center" wrapText="1"/>
    </xf>
    <xf numFmtId="0" fontId="35" fillId="0" borderId="0" xfId="36"/>
    <xf numFmtId="0" fontId="8" fillId="0" borderId="1" xfId="36" applyFont="1" applyBorder="1" applyAlignment="1">
      <alignment horizontal="center" vertical="center" wrapText="1"/>
    </xf>
    <xf numFmtId="0" fontId="41" fillId="34" borderId="1" xfId="36" applyFont="1" applyFill="1" applyBorder="1"/>
    <xf numFmtId="0" fontId="41"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2" fillId="0" borderId="1" xfId="36" applyFont="1" applyBorder="1" applyAlignment="1">
      <alignment horizontal="center" vertical="top"/>
    </xf>
    <xf numFmtId="0" fontId="41"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1" fillId="0" borderId="5" xfId="0" applyFont="1" applyFill="1" applyBorder="1" applyAlignment="1">
      <alignment horizontal="center" vertical="center" wrapText="1"/>
    </xf>
    <xf numFmtId="2" fontId="41" fillId="0" borderId="1" xfId="0" applyNumberFormat="1" applyFont="1" applyBorder="1" applyAlignment="1">
      <alignment horizontal="center" wrapText="1"/>
    </xf>
    <xf numFmtId="2" fontId="41"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2"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34" borderId="8"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9" xfId="0"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41" fillId="34" borderId="6" xfId="36" applyFont="1" applyFill="1" applyBorder="1" applyAlignment="1">
      <alignment horizontal="center" vertical="center" wrapText="1"/>
    </xf>
    <xf numFmtId="0" fontId="41"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1" fillId="34" borderId="6" xfId="36" applyFont="1" applyFill="1" applyBorder="1" applyAlignment="1">
      <alignment horizontal="center"/>
    </xf>
    <xf numFmtId="0" fontId="41"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5" xfId="0" applyNumberFormat="1" applyFont="1" applyFill="1" applyBorder="1" applyAlignment="1">
      <alignment horizontal="center" wrapText="1"/>
    </xf>
    <xf numFmtId="0" fontId="4" fillId="0" borderId="6" xfId="0" applyNumberFormat="1" applyFont="1" applyFill="1" applyBorder="1" applyAlignment="1">
      <alignment horizontal="center" wrapText="1"/>
    </xf>
    <xf numFmtId="0" fontId="4" fillId="0" borderId="7" xfId="0" applyNumberFormat="1" applyFont="1" applyFill="1" applyBorder="1" applyAlignment="1">
      <alignment horizont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12" zoomScale="110" zoomScaleNormal="110" workbookViewId="0">
      <selection activeCell="C24" sqref="C24:C30"/>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132</v>
      </c>
      <c r="F2" s="44"/>
      <c r="G2" s="43"/>
      <c r="H2" s="43"/>
      <c r="I2" s="43"/>
      <c r="J2" s="43"/>
      <c r="K2" s="45"/>
    </row>
    <row r="3" spans="1:11" x14ac:dyDescent="0.2">
      <c r="A3" s="83" t="s">
        <v>130</v>
      </c>
      <c r="B3" s="83"/>
      <c r="C3" s="83"/>
      <c r="D3" s="83"/>
      <c r="E3" s="83"/>
      <c r="F3" s="83"/>
      <c r="G3" s="83"/>
      <c r="H3" s="83"/>
      <c r="I3" s="83"/>
      <c r="J3" s="83"/>
      <c r="K3" s="83"/>
    </row>
    <row r="4" spans="1:11" x14ac:dyDescent="0.2">
      <c r="A4" s="84" t="s">
        <v>5</v>
      </c>
      <c r="B4" s="84" t="s">
        <v>7</v>
      </c>
      <c r="C4" s="84" t="s">
        <v>8</v>
      </c>
      <c r="D4" s="84" t="s">
        <v>9</v>
      </c>
      <c r="E4" s="84" t="s">
        <v>10</v>
      </c>
      <c r="F4" s="84" t="s">
        <v>20</v>
      </c>
      <c r="G4" s="86" t="s">
        <v>11</v>
      </c>
      <c r="H4" s="87"/>
      <c r="I4" s="87"/>
      <c r="J4" s="88"/>
      <c r="K4" s="84" t="s">
        <v>2</v>
      </c>
    </row>
    <row r="5" spans="1:11" ht="60.75" customHeight="1" x14ac:dyDescent="0.2">
      <c r="A5" s="85"/>
      <c r="B5" s="85"/>
      <c r="C5" s="85"/>
      <c r="D5" s="85"/>
      <c r="E5" s="85"/>
      <c r="F5" s="85"/>
      <c r="G5" s="9" t="s">
        <v>12</v>
      </c>
      <c r="H5" s="9" t="s">
        <v>13</v>
      </c>
      <c r="I5" s="9" t="s">
        <v>3</v>
      </c>
      <c r="J5" s="9" t="s">
        <v>4</v>
      </c>
      <c r="K5" s="8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131</v>
      </c>
      <c r="B8" s="79">
        <v>596</v>
      </c>
      <c r="C8" s="79" t="s">
        <v>14</v>
      </c>
      <c r="D8" s="79" t="s">
        <v>194</v>
      </c>
      <c r="E8" s="79" t="s">
        <v>86</v>
      </c>
      <c r="F8" s="11">
        <v>2012</v>
      </c>
      <c r="G8" s="79" t="s">
        <v>70</v>
      </c>
      <c r="H8" s="11" t="s">
        <v>24</v>
      </c>
      <c r="I8" s="22" t="s">
        <v>23</v>
      </c>
      <c r="J8" s="12">
        <v>0</v>
      </c>
      <c r="K8" s="89" t="s">
        <v>134</v>
      </c>
    </row>
    <row r="9" spans="1:11" ht="22.5" x14ac:dyDescent="0.2">
      <c r="A9" s="22" t="s">
        <v>35</v>
      </c>
      <c r="B9" s="80"/>
      <c r="C9" s="80"/>
      <c r="D9" s="80"/>
      <c r="E9" s="80"/>
      <c r="F9" s="22">
        <v>2013</v>
      </c>
      <c r="G9" s="80"/>
      <c r="H9" s="22" t="s">
        <v>27</v>
      </c>
      <c r="I9" s="13" t="s">
        <v>25</v>
      </c>
      <c r="J9" s="22">
        <v>0</v>
      </c>
      <c r="K9" s="90"/>
    </row>
    <row r="10" spans="1:11" ht="22.5" x14ac:dyDescent="0.2">
      <c r="A10" s="22" t="s">
        <v>40</v>
      </c>
      <c r="B10" s="80"/>
      <c r="C10" s="80"/>
      <c r="D10" s="80"/>
      <c r="E10" s="80"/>
      <c r="F10" s="22">
        <v>2014</v>
      </c>
      <c r="G10" s="80"/>
      <c r="H10" s="15" t="s">
        <v>71</v>
      </c>
      <c r="I10" s="13" t="s">
        <v>95</v>
      </c>
      <c r="J10" s="22" t="s">
        <v>96</v>
      </c>
      <c r="K10" s="90"/>
    </row>
    <row r="11" spans="1:11" ht="22.5" x14ac:dyDescent="0.2">
      <c r="A11" s="22" t="s">
        <v>41</v>
      </c>
      <c r="B11" s="80"/>
      <c r="C11" s="80"/>
      <c r="D11" s="80"/>
      <c r="E11" s="80"/>
      <c r="F11" s="22">
        <v>2015</v>
      </c>
      <c r="G11" s="80"/>
      <c r="H11" s="22" t="s">
        <v>71</v>
      </c>
      <c r="I11" s="13" t="s">
        <v>97</v>
      </c>
      <c r="J11" s="22" t="s">
        <v>74</v>
      </c>
      <c r="K11" s="90"/>
    </row>
    <row r="12" spans="1:11" ht="49.5" customHeight="1" x14ac:dyDescent="0.2">
      <c r="A12" s="22" t="s">
        <v>42</v>
      </c>
      <c r="B12" s="80"/>
      <c r="C12" s="80"/>
      <c r="D12" s="80"/>
      <c r="E12" s="80"/>
      <c r="F12" s="22">
        <v>2016</v>
      </c>
      <c r="G12" s="80"/>
      <c r="H12" s="22" t="s">
        <v>76</v>
      </c>
      <c r="I12" s="26" t="s">
        <v>135</v>
      </c>
      <c r="J12" s="27" t="s">
        <v>136</v>
      </c>
      <c r="K12" s="22" t="s">
        <v>133</v>
      </c>
    </row>
    <row r="13" spans="1:11" ht="12.75" customHeight="1" x14ac:dyDescent="0.2">
      <c r="A13" s="22" t="s">
        <v>43</v>
      </c>
      <c r="B13" s="80"/>
      <c r="C13" s="80"/>
      <c r="D13" s="80"/>
      <c r="E13" s="80"/>
      <c r="F13" s="22">
        <v>2017</v>
      </c>
      <c r="G13" s="80"/>
      <c r="H13" s="22" t="s">
        <v>82</v>
      </c>
      <c r="I13" s="13"/>
      <c r="J13" s="22"/>
      <c r="K13" s="22"/>
    </row>
    <row r="14" spans="1:11" ht="15" customHeight="1" x14ac:dyDescent="0.2">
      <c r="A14" s="22" t="s">
        <v>44</v>
      </c>
      <c r="B14" s="80"/>
      <c r="C14" s="80"/>
      <c r="D14" s="80"/>
      <c r="E14" s="80"/>
      <c r="F14" s="22">
        <v>2018</v>
      </c>
      <c r="G14" s="80"/>
      <c r="H14" s="22" t="s">
        <v>66</v>
      </c>
      <c r="I14" s="13"/>
      <c r="J14" s="22"/>
      <c r="K14" s="22"/>
    </row>
    <row r="15" spans="1:11" ht="15" customHeight="1" x14ac:dyDescent="0.2">
      <c r="A15" s="22" t="s">
        <v>45</v>
      </c>
      <c r="B15" s="80"/>
      <c r="C15" s="80"/>
      <c r="D15" s="80"/>
      <c r="E15" s="80"/>
      <c r="F15" s="22">
        <v>2019</v>
      </c>
      <c r="G15" s="80"/>
      <c r="H15" s="22" t="s">
        <v>66</v>
      </c>
      <c r="I15" s="13"/>
      <c r="J15" s="22"/>
      <c r="K15" s="22"/>
    </row>
    <row r="16" spans="1:11" ht="14.25" customHeight="1" x14ac:dyDescent="0.2">
      <c r="A16" s="22" t="s">
        <v>46</v>
      </c>
      <c r="B16" s="81"/>
      <c r="C16" s="81"/>
      <c r="D16" s="81"/>
      <c r="E16" s="81"/>
      <c r="F16" s="22">
        <v>2020</v>
      </c>
      <c r="G16" s="81"/>
      <c r="H16" s="22" t="s">
        <v>66</v>
      </c>
      <c r="I16" s="13"/>
      <c r="J16" s="22"/>
      <c r="K16" s="22"/>
    </row>
    <row r="17" spans="1:13" ht="22.5" x14ac:dyDescent="0.2">
      <c r="A17" s="22" t="s">
        <v>182</v>
      </c>
      <c r="B17" s="79">
        <v>596</v>
      </c>
      <c r="C17" s="79" t="s">
        <v>15</v>
      </c>
      <c r="D17" s="79" t="s">
        <v>16</v>
      </c>
      <c r="E17" s="79" t="s">
        <v>87</v>
      </c>
      <c r="F17" s="22">
        <v>2012</v>
      </c>
      <c r="G17" s="22">
        <v>25</v>
      </c>
      <c r="H17" s="22">
        <v>25</v>
      </c>
      <c r="I17" s="22">
        <v>30.3</v>
      </c>
      <c r="J17" s="20">
        <f>I17-H17</f>
        <v>5.3000000000000007</v>
      </c>
      <c r="K17" s="79" t="s">
        <v>22</v>
      </c>
    </row>
    <row r="18" spans="1:13" ht="17.25" customHeight="1" x14ac:dyDescent="0.2">
      <c r="A18" s="22" t="s">
        <v>33</v>
      </c>
      <c r="B18" s="80"/>
      <c r="C18" s="80"/>
      <c r="D18" s="80"/>
      <c r="E18" s="80"/>
      <c r="F18" s="22">
        <v>2013</v>
      </c>
      <c r="G18" s="22">
        <v>25</v>
      </c>
      <c r="H18" s="22">
        <v>25</v>
      </c>
      <c r="I18" s="22">
        <v>29</v>
      </c>
      <c r="J18" s="20">
        <f>I18-H18</f>
        <v>4</v>
      </c>
      <c r="K18" s="80"/>
    </row>
    <row r="19" spans="1:13" ht="15" customHeight="1" x14ac:dyDescent="0.2">
      <c r="A19" s="22" t="s">
        <v>34</v>
      </c>
      <c r="B19" s="80"/>
      <c r="C19" s="80"/>
      <c r="D19" s="80"/>
      <c r="E19" s="80"/>
      <c r="F19" s="22">
        <v>2014</v>
      </c>
      <c r="G19" s="22">
        <v>25</v>
      </c>
      <c r="H19" s="22">
        <v>25</v>
      </c>
      <c r="I19" s="22">
        <v>27.7</v>
      </c>
      <c r="J19" s="20">
        <f>I19-H19</f>
        <v>2.6999999999999993</v>
      </c>
      <c r="K19" s="81"/>
    </row>
    <row r="20" spans="1:13" ht="18" customHeight="1" x14ac:dyDescent="0.2">
      <c r="A20" s="22" t="s">
        <v>47</v>
      </c>
      <c r="B20" s="80"/>
      <c r="C20" s="80"/>
      <c r="D20" s="80"/>
      <c r="E20" s="80"/>
      <c r="F20" s="22">
        <v>2015</v>
      </c>
      <c r="G20" s="22">
        <v>27</v>
      </c>
      <c r="H20" s="22">
        <v>27</v>
      </c>
      <c r="I20" s="22">
        <v>26.4</v>
      </c>
      <c r="J20" s="22">
        <f>I20-H20</f>
        <v>-0.60000000000000142</v>
      </c>
      <c r="K20" s="22"/>
    </row>
    <row r="21" spans="1:13" ht="34.5" customHeight="1" x14ac:dyDescent="0.2">
      <c r="A21" s="22" t="s">
        <v>48</v>
      </c>
      <c r="B21" s="80"/>
      <c r="C21" s="80"/>
      <c r="D21" s="80"/>
      <c r="E21" s="80"/>
      <c r="F21" s="22">
        <v>2016</v>
      </c>
      <c r="G21" s="22">
        <v>27</v>
      </c>
      <c r="H21" s="22">
        <v>27</v>
      </c>
      <c r="I21" s="22" t="s">
        <v>90</v>
      </c>
      <c r="J21" s="22"/>
      <c r="K21" s="46" t="s">
        <v>139</v>
      </c>
    </row>
    <row r="22" spans="1:13" ht="21.75" customHeight="1" x14ac:dyDescent="0.2">
      <c r="A22" s="22" t="s">
        <v>49</v>
      </c>
      <c r="B22" s="80"/>
      <c r="C22" s="80"/>
      <c r="D22" s="80"/>
      <c r="E22" s="80"/>
      <c r="F22" s="22">
        <v>2017</v>
      </c>
      <c r="G22" s="22">
        <v>27</v>
      </c>
      <c r="H22" s="22">
        <v>27</v>
      </c>
      <c r="I22" s="22"/>
      <c r="J22" s="22"/>
      <c r="K22" s="22"/>
    </row>
    <row r="23" spans="1:13" ht="26.25" customHeight="1" x14ac:dyDescent="0.2">
      <c r="A23" s="22" t="s">
        <v>50</v>
      </c>
      <c r="B23" s="81"/>
      <c r="C23" s="81"/>
      <c r="D23" s="81"/>
      <c r="E23" s="81"/>
      <c r="F23" s="22">
        <v>2018</v>
      </c>
      <c r="G23" s="22">
        <v>27</v>
      </c>
      <c r="H23" s="22">
        <v>27</v>
      </c>
      <c r="I23" s="22"/>
      <c r="J23" s="22"/>
      <c r="K23" s="22"/>
    </row>
    <row r="24" spans="1:13" ht="33.75" customHeight="1" x14ac:dyDescent="0.2">
      <c r="A24" s="22" t="s">
        <v>183</v>
      </c>
      <c r="B24" s="79">
        <v>596</v>
      </c>
      <c r="C24" s="79" t="s">
        <v>17</v>
      </c>
      <c r="D24" s="79" t="s">
        <v>16</v>
      </c>
      <c r="E24" s="82" t="s">
        <v>88</v>
      </c>
      <c r="F24" s="11">
        <v>2012</v>
      </c>
      <c r="G24" s="79" t="s">
        <v>32</v>
      </c>
      <c r="H24" s="15">
        <v>102.9</v>
      </c>
      <c r="I24" s="22" t="s">
        <v>26</v>
      </c>
      <c r="J24" s="22">
        <v>0</v>
      </c>
      <c r="K24" s="22"/>
      <c r="M24" s="16"/>
    </row>
    <row r="25" spans="1:13" ht="46.5" customHeight="1" x14ac:dyDescent="0.2">
      <c r="A25" s="22" t="s">
        <v>36</v>
      </c>
      <c r="B25" s="80"/>
      <c r="C25" s="80"/>
      <c r="D25" s="80"/>
      <c r="E25" s="82"/>
      <c r="F25" s="22">
        <v>2013</v>
      </c>
      <c r="G25" s="80"/>
      <c r="H25" s="22" t="s">
        <v>78</v>
      </c>
      <c r="I25" s="22" t="s">
        <v>83</v>
      </c>
      <c r="J25" s="22">
        <v>-0.8</v>
      </c>
      <c r="K25" s="79" t="s">
        <v>0</v>
      </c>
    </row>
    <row r="26" spans="1:13" ht="45" x14ac:dyDescent="0.2">
      <c r="A26" s="22" t="s">
        <v>37</v>
      </c>
      <c r="B26" s="80"/>
      <c r="C26" s="80"/>
      <c r="D26" s="80"/>
      <c r="E26" s="82"/>
      <c r="F26" s="22">
        <v>2014</v>
      </c>
      <c r="G26" s="80"/>
      <c r="H26" s="22" t="s">
        <v>93</v>
      </c>
      <c r="I26" s="22" t="s">
        <v>94</v>
      </c>
      <c r="J26" s="22">
        <v>-1.8</v>
      </c>
      <c r="K26" s="80"/>
    </row>
    <row r="27" spans="1:13" ht="32.25" customHeight="1" x14ac:dyDescent="0.2">
      <c r="A27" s="22" t="s">
        <v>51</v>
      </c>
      <c r="B27" s="80"/>
      <c r="C27" s="80"/>
      <c r="D27" s="80"/>
      <c r="E27" s="82"/>
      <c r="F27" s="22">
        <v>2015</v>
      </c>
      <c r="G27" s="80"/>
      <c r="H27" s="22" t="s">
        <v>92</v>
      </c>
      <c r="I27" s="28" t="s">
        <v>89</v>
      </c>
      <c r="J27" s="22">
        <v>5.4</v>
      </c>
      <c r="K27" s="80"/>
    </row>
    <row r="28" spans="1:13" ht="32.25" customHeight="1" x14ac:dyDescent="0.2">
      <c r="A28" s="22" t="s">
        <v>52</v>
      </c>
      <c r="B28" s="80"/>
      <c r="C28" s="80"/>
      <c r="D28" s="80"/>
      <c r="E28" s="82"/>
      <c r="F28" s="22">
        <v>2016</v>
      </c>
      <c r="G28" s="80"/>
      <c r="H28" s="22" t="s">
        <v>29</v>
      </c>
      <c r="I28" s="22" t="s">
        <v>91</v>
      </c>
      <c r="J28" s="22">
        <v>-2</v>
      </c>
      <c r="K28" s="80"/>
    </row>
    <row r="29" spans="1:13" ht="17.25" customHeight="1" x14ac:dyDescent="0.2">
      <c r="A29" s="22" t="s">
        <v>53</v>
      </c>
      <c r="B29" s="80"/>
      <c r="C29" s="80"/>
      <c r="D29" s="80"/>
      <c r="E29" s="82"/>
      <c r="F29" s="22">
        <v>2017</v>
      </c>
      <c r="G29" s="80"/>
      <c r="H29" s="22" t="s">
        <v>30</v>
      </c>
      <c r="I29" s="22"/>
      <c r="J29" s="22"/>
      <c r="K29" s="80"/>
    </row>
    <row r="30" spans="1:13" ht="15" customHeight="1" x14ac:dyDescent="0.2">
      <c r="A30" s="22" t="s">
        <v>54</v>
      </c>
      <c r="B30" s="81"/>
      <c r="C30" s="81"/>
      <c r="D30" s="81"/>
      <c r="E30" s="82"/>
      <c r="F30" s="11">
        <v>2018</v>
      </c>
      <c r="G30" s="81"/>
      <c r="H30" s="22" t="s">
        <v>31</v>
      </c>
      <c r="I30" s="22"/>
      <c r="J30" s="22"/>
      <c r="K30" s="81"/>
    </row>
    <row r="31" spans="1:13" ht="15.75" customHeight="1" x14ac:dyDescent="0.2">
      <c r="A31" s="22" t="s">
        <v>184</v>
      </c>
      <c r="B31" s="79">
        <v>596</v>
      </c>
      <c r="C31" s="82" t="s">
        <v>18</v>
      </c>
      <c r="D31" s="82" t="s">
        <v>16</v>
      </c>
      <c r="E31" s="82" t="s">
        <v>193</v>
      </c>
      <c r="F31" s="11">
        <v>2012</v>
      </c>
      <c r="G31" s="82" t="s">
        <v>19</v>
      </c>
      <c r="H31" s="22">
        <v>102</v>
      </c>
      <c r="I31" s="22">
        <v>102</v>
      </c>
      <c r="J31" s="22">
        <v>0</v>
      </c>
      <c r="K31" s="22"/>
    </row>
    <row r="32" spans="1:13" s="3" customFormat="1" ht="58.5" customHeight="1" x14ac:dyDescent="0.2">
      <c r="A32" s="2" t="s">
        <v>38</v>
      </c>
      <c r="B32" s="80"/>
      <c r="C32" s="82"/>
      <c r="D32" s="82"/>
      <c r="E32" s="82"/>
      <c r="F32" s="11">
        <v>2013</v>
      </c>
      <c r="G32" s="82"/>
      <c r="H32" s="10" t="s">
        <v>28</v>
      </c>
      <c r="I32" s="19" t="s">
        <v>72</v>
      </c>
      <c r="J32" s="30">
        <v>-4</v>
      </c>
      <c r="K32" s="17"/>
    </row>
    <row r="33" spans="1:11" s="18" customFormat="1" ht="55.5" customHeight="1" x14ac:dyDescent="0.2">
      <c r="A33" s="2" t="s">
        <v>55</v>
      </c>
      <c r="B33" s="80"/>
      <c r="C33" s="82"/>
      <c r="D33" s="82"/>
      <c r="E33" s="82"/>
      <c r="F33" s="22">
        <v>2014</v>
      </c>
      <c r="G33" s="82"/>
      <c r="H33" s="10" t="s">
        <v>169</v>
      </c>
      <c r="I33" s="22" t="s">
        <v>73</v>
      </c>
      <c r="J33" s="21">
        <v>-9.6999999999999993</v>
      </c>
      <c r="K33" s="10" t="s">
        <v>67</v>
      </c>
    </row>
    <row r="34" spans="1:11" s="3" customFormat="1" ht="45" x14ac:dyDescent="0.2">
      <c r="A34" s="2" t="s">
        <v>56</v>
      </c>
      <c r="B34" s="80"/>
      <c r="C34" s="82"/>
      <c r="D34" s="82"/>
      <c r="E34" s="82"/>
      <c r="F34" s="22">
        <v>2015</v>
      </c>
      <c r="G34" s="82"/>
      <c r="H34" s="22" t="s">
        <v>79</v>
      </c>
      <c r="I34" s="29" t="s">
        <v>178</v>
      </c>
      <c r="J34" s="23">
        <v>-3.1</v>
      </c>
      <c r="K34" s="17"/>
    </row>
    <row r="35" spans="1:11" ht="45" x14ac:dyDescent="0.2">
      <c r="A35" s="2" t="s">
        <v>57</v>
      </c>
      <c r="B35" s="80"/>
      <c r="C35" s="82"/>
      <c r="D35" s="82"/>
      <c r="E35" s="82"/>
      <c r="F35" s="22">
        <v>2016</v>
      </c>
      <c r="G35" s="82"/>
      <c r="H35" s="25" t="s">
        <v>180</v>
      </c>
      <c r="I35" s="52" t="s">
        <v>179</v>
      </c>
      <c r="J35" s="23">
        <v>0.4</v>
      </c>
      <c r="K35" s="14"/>
    </row>
    <row r="36" spans="1:11" ht="45" x14ac:dyDescent="0.2">
      <c r="A36" s="2" t="s">
        <v>58</v>
      </c>
      <c r="B36" s="80"/>
      <c r="C36" s="82"/>
      <c r="D36" s="82"/>
      <c r="E36" s="82"/>
      <c r="F36" s="22">
        <v>2017</v>
      </c>
      <c r="G36" s="82"/>
      <c r="H36" s="24" t="s">
        <v>181</v>
      </c>
      <c r="I36" s="14"/>
      <c r="J36" s="14"/>
      <c r="K36" s="14"/>
    </row>
    <row r="37" spans="1:11" ht="19.5" customHeight="1" x14ac:dyDescent="0.2">
      <c r="A37" s="2" t="s">
        <v>59</v>
      </c>
      <c r="B37" s="81"/>
      <c r="C37" s="82"/>
      <c r="D37" s="82"/>
      <c r="E37" s="82"/>
      <c r="F37" s="22">
        <v>2018</v>
      </c>
      <c r="G37" s="82"/>
      <c r="H37" s="14"/>
      <c r="I37" s="14"/>
      <c r="J37" s="14"/>
      <c r="K37" s="14"/>
    </row>
    <row r="38" spans="1:11" s="4" customFormat="1" ht="12.75" x14ac:dyDescent="0.2">
      <c r="A38" s="4" t="s">
        <v>21</v>
      </c>
      <c r="F38" s="18"/>
    </row>
    <row r="39" spans="1:11" s="4" customFormat="1" ht="22.5" customHeight="1" x14ac:dyDescent="0.2">
      <c r="A39" s="78" t="s">
        <v>1</v>
      </c>
      <c r="B39" s="78"/>
      <c r="C39" s="78"/>
      <c r="D39" s="78"/>
      <c r="E39" s="78"/>
      <c r="F39" s="78"/>
      <c r="G39" s="78"/>
      <c r="H39" s="78"/>
      <c r="I39" s="78"/>
      <c r="J39" s="78"/>
      <c r="K39" s="78"/>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D76" zoomScale="70" zoomScaleNormal="70" workbookViewId="0">
      <selection activeCell="N59" sqref="N59:N61"/>
    </sheetView>
  </sheetViews>
  <sheetFormatPr defaultRowHeight="15" x14ac:dyDescent="0.25"/>
  <cols>
    <col min="1" max="1" width="4.42578125" style="31" customWidth="1"/>
    <col min="2" max="2" width="21.140625" style="31" customWidth="1"/>
    <col min="3" max="3" width="74.57031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56.28515625" style="31" customWidth="1"/>
    <col min="15" max="16384" width="9.140625" style="31"/>
  </cols>
  <sheetData>
    <row r="1" spans="1:15" ht="31.5" customHeight="1" x14ac:dyDescent="0.25">
      <c r="A1" s="169" t="s">
        <v>185</v>
      </c>
      <c r="B1" s="170"/>
      <c r="C1" s="170"/>
      <c r="D1" s="170"/>
      <c r="E1" s="170"/>
      <c r="F1" s="170"/>
      <c r="G1" s="170"/>
      <c r="H1" s="170"/>
      <c r="I1" s="170"/>
      <c r="J1" s="170"/>
      <c r="K1" s="170"/>
      <c r="L1" s="170"/>
      <c r="M1" s="170"/>
      <c r="N1" s="171"/>
      <c r="O1" s="41"/>
    </row>
    <row r="2" spans="1:15" ht="15.75" customHeight="1" x14ac:dyDescent="0.25">
      <c r="A2" s="169" t="s">
        <v>130</v>
      </c>
      <c r="B2" s="170"/>
      <c r="C2" s="170"/>
      <c r="D2" s="170"/>
      <c r="E2" s="170"/>
      <c r="F2" s="170"/>
      <c r="G2" s="170"/>
      <c r="H2" s="170"/>
      <c r="I2" s="170"/>
      <c r="J2" s="170"/>
      <c r="K2" s="170"/>
      <c r="L2" s="170"/>
      <c r="M2" s="170"/>
      <c r="N2" s="171"/>
      <c r="O2" s="41"/>
    </row>
    <row r="3" spans="1:15" ht="15.75" x14ac:dyDescent="0.25">
      <c r="A3" s="172" t="s">
        <v>5</v>
      </c>
      <c r="B3" s="172" t="s">
        <v>129</v>
      </c>
      <c r="C3" s="172" t="s">
        <v>128</v>
      </c>
      <c r="D3" s="173" t="s">
        <v>127</v>
      </c>
      <c r="E3" s="174"/>
      <c r="F3" s="172" t="s">
        <v>126</v>
      </c>
      <c r="G3" s="172" t="s">
        <v>125</v>
      </c>
      <c r="H3" s="172" t="s">
        <v>124</v>
      </c>
      <c r="I3" s="172" t="s">
        <v>123</v>
      </c>
      <c r="J3" s="172"/>
      <c r="K3" s="172"/>
      <c r="L3" s="172"/>
      <c r="M3" s="172"/>
      <c r="N3" s="172" t="s">
        <v>122</v>
      </c>
      <c r="O3" s="40"/>
    </row>
    <row r="4" spans="1:15" ht="69" customHeight="1" x14ac:dyDescent="0.25">
      <c r="A4" s="172"/>
      <c r="B4" s="172"/>
      <c r="C4" s="172"/>
      <c r="D4" s="175"/>
      <c r="E4" s="176"/>
      <c r="F4" s="172"/>
      <c r="G4" s="172"/>
      <c r="H4" s="172"/>
      <c r="I4" s="172" t="s">
        <v>121</v>
      </c>
      <c r="J4" s="172"/>
      <c r="K4" s="172" t="s">
        <v>120</v>
      </c>
      <c r="L4" s="172"/>
      <c r="M4" s="177" t="s">
        <v>195</v>
      </c>
      <c r="N4" s="172"/>
      <c r="O4" s="40"/>
    </row>
    <row r="5" spans="1:15" ht="57" customHeight="1" x14ac:dyDescent="0.25">
      <c r="A5" s="172"/>
      <c r="B5" s="172"/>
      <c r="C5" s="172"/>
      <c r="D5" s="39" t="s">
        <v>119</v>
      </c>
      <c r="E5" s="39" t="s">
        <v>118</v>
      </c>
      <c r="F5" s="172"/>
      <c r="G5" s="172"/>
      <c r="H5" s="172"/>
      <c r="I5" s="39" t="s">
        <v>117</v>
      </c>
      <c r="J5" s="39" t="s">
        <v>116</v>
      </c>
      <c r="K5" s="39" t="s">
        <v>115</v>
      </c>
      <c r="L5" s="39" t="s">
        <v>114</v>
      </c>
      <c r="M5" s="177"/>
      <c r="N5" s="172"/>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36" t="s">
        <v>137</v>
      </c>
      <c r="B7" s="137"/>
      <c r="C7" s="137"/>
      <c r="D7" s="137"/>
      <c r="E7" s="137"/>
      <c r="F7" s="137"/>
      <c r="G7" s="138"/>
      <c r="H7" s="53" t="s">
        <v>113</v>
      </c>
      <c r="I7" s="35"/>
      <c r="J7" s="35"/>
      <c r="K7" s="68">
        <f>K30+K34+K38+K46+K50+K63+K67+K72</f>
        <v>331343.07</v>
      </c>
      <c r="L7" s="68">
        <f>L30+L34+L38+L46+L50+L63+L67+L72</f>
        <v>225755.95123999999</v>
      </c>
      <c r="M7" s="69">
        <f>L7/K7</f>
        <v>0.68133596770259897</v>
      </c>
      <c r="N7" s="63"/>
      <c r="O7" s="32"/>
    </row>
    <row r="8" spans="1:15" ht="26.25" customHeight="1" x14ac:dyDescent="0.25">
      <c r="A8" s="136" t="s">
        <v>6</v>
      </c>
      <c r="B8" s="137"/>
      <c r="C8" s="137"/>
      <c r="D8" s="137"/>
      <c r="E8" s="137"/>
      <c r="F8" s="137"/>
      <c r="G8" s="138"/>
      <c r="H8" s="36"/>
      <c r="I8" s="35"/>
      <c r="J8" s="35"/>
      <c r="K8" s="35"/>
      <c r="L8" s="35"/>
      <c r="M8" s="35"/>
      <c r="N8" s="63"/>
      <c r="O8" s="32"/>
    </row>
    <row r="9" spans="1:15" ht="46.5" customHeight="1" x14ac:dyDescent="0.25">
      <c r="A9" s="124" t="s">
        <v>75</v>
      </c>
      <c r="B9" s="125"/>
      <c r="C9" s="125"/>
      <c r="D9" s="125"/>
      <c r="E9" s="125"/>
      <c r="F9" s="125"/>
      <c r="G9" s="126"/>
      <c r="H9" s="53" t="s">
        <v>112</v>
      </c>
      <c r="I9" s="58" t="s">
        <v>77</v>
      </c>
      <c r="J9" s="58" t="s">
        <v>77</v>
      </c>
      <c r="K9" s="59">
        <v>0</v>
      </c>
      <c r="L9" s="59">
        <v>0</v>
      </c>
      <c r="M9" s="60">
        <v>0</v>
      </c>
      <c r="N9" s="63" t="s">
        <v>188</v>
      </c>
      <c r="O9" s="32"/>
    </row>
    <row r="10" spans="1:15" ht="204" customHeight="1" x14ac:dyDescent="0.25">
      <c r="A10" s="91" t="s">
        <v>60</v>
      </c>
      <c r="B10" s="121" t="s">
        <v>39</v>
      </c>
      <c r="C10" s="121" t="s">
        <v>201</v>
      </c>
      <c r="D10" s="106">
        <v>43100</v>
      </c>
      <c r="E10" s="106"/>
      <c r="F10" s="121" t="s">
        <v>196</v>
      </c>
      <c r="G10" s="103">
        <v>42948</v>
      </c>
      <c r="H10" s="36" t="s">
        <v>111</v>
      </c>
      <c r="I10" s="47" t="s">
        <v>77</v>
      </c>
      <c r="J10" s="47" t="s">
        <v>77</v>
      </c>
      <c r="K10" s="48">
        <v>0</v>
      </c>
      <c r="L10" s="48">
        <v>0</v>
      </c>
      <c r="M10" s="49">
        <v>0</v>
      </c>
      <c r="N10" s="70"/>
      <c r="O10" s="32"/>
    </row>
    <row r="11" spans="1:15" ht="25.5" x14ac:dyDescent="0.25">
      <c r="A11" s="92"/>
      <c r="B11" s="122"/>
      <c r="C11" s="122"/>
      <c r="D11" s="107"/>
      <c r="E11" s="107"/>
      <c r="F11" s="122"/>
      <c r="G11" s="101"/>
      <c r="H11" s="37" t="s">
        <v>110</v>
      </c>
      <c r="I11" s="47" t="s">
        <v>77</v>
      </c>
      <c r="J11" s="47" t="s">
        <v>77</v>
      </c>
      <c r="K11" s="48">
        <v>0</v>
      </c>
      <c r="L11" s="48">
        <v>0</v>
      </c>
      <c r="M11" s="49">
        <v>0</v>
      </c>
      <c r="N11" s="63"/>
      <c r="O11" s="32"/>
    </row>
    <row r="12" spans="1:15" ht="44.25" customHeight="1" x14ac:dyDescent="0.25">
      <c r="A12" s="93"/>
      <c r="B12" s="123"/>
      <c r="C12" s="123"/>
      <c r="D12" s="108"/>
      <c r="E12" s="108"/>
      <c r="F12" s="123"/>
      <c r="G12" s="102"/>
      <c r="H12" s="36" t="s">
        <v>109</v>
      </c>
      <c r="I12" s="47" t="s">
        <v>77</v>
      </c>
      <c r="J12" s="47" t="s">
        <v>77</v>
      </c>
      <c r="K12" s="48">
        <v>0</v>
      </c>
      <c r="L12" s="48">
        <v>0</v>
      </c>
      <c r="M12" s="49">
        <v>0</v>
      </c>
      <c r="N12" s="63"/>
      <c r="O12" s="32"/>
    </row>
    <row r="13" spans="1:15" ht="46.5" customHeight="1" x14ac:dyDescent="0.25">
      <c r="A13" s="124" t="s">
        <v>80</v>
      </c>
      <c r="B13" s="125"/>
      <c r="C13" s="125"/>
      <c r="D13" s="125"/>
      <c r="E13" s="125"/>
      <c r="F13" s="125"/>
      <c r="G13" s="126"/>
      <c r="H13" s="53" t="s">
        <v>112</v>
      </c>
      <c r="I13" s="58" t="s">
        <v>77</v>
      </c>
      <c r="J13" s="58" t="s">
        <v>77</v>
      </c>
      <c r="K13" s="59">
        <v>0</v>
      </c>
      <c r="L13" s="59">
        <v>0</v>
      </c>
      <c r="M13" s="60">
        <v>0</v>
      </c>
      <c r="N13" s="63" t="s">
        <v>188</v>
      </c>
      <c r="O13" s="32"/>
    </row>
    <row r="14" spans="1:15" ht="85.5" customHeight="1" x14ac:dyDescent="0.25">
      <c r="A14" s="91" t="s">
        <v>61</v>
      </c>
      <c r="B14" s="121" t="s">
        <v>39</v>
      </c>
      <c r="C14" s="121" t="s">
        <v>202</v>
      </c>
      <c r="D14" s="106">
        <v>43100</v>
      </c>
      <c r="E14" s="106"/>
      <c r="F14" s="121" t="s">
        <v>196</v>
      </c>
      <c r="G14" s="103">
        <v>42948</v>
      </c>
      <c r="H14" s="36" t="s">
        <v>111</v>
      </c>
      <c r="I14" s="47" t="s">
        <v>77</v>
      </c>
      <c r="J14" s="47" t="s">
        <v>77</v>
      </c>
      <c r="K14" s="48">
        <v>0</v>
      </c>
      <c r="L14" s="48">
        <v>0</v>
      </c>
      <c r="M14" s="49">
        <v>0</v>
      </c>
      <c r="N14" s="63"/>
      <c r="O14" s="32"/>
    </row>
    <row r="15" spans="1:15" ht="33" customHeight="1" x14ac:dyDescent="0.25">
      <c r="A15" s="92"/>
      <c r="B15" s="122"/>
      <c r="C15" s="122"/>
      <c r="D15" s="107"/>
      <c r="E15" s="107"/>
      <c r="F15" s="122"/>
      <c r="G15" s="101"/>
      <c r="H15" s="36" t="s">
        <v>110</v>
      </c>
      <c r="I15" s="47" t="s">
        <v>77</v>
      </c>
      <c r="J15" s="47" t="s">
        <v>77</v>
      </c>
      <c r="K15" s="48">
        <v>0</v>
      </c>
      <c r="L15" s="48">
        <v>0</v>
      </c>
      <c r="M15" s="49">
        <v>0</v>
      </c>
      <c r="N15" s="63"/>
      <c r="O15" s="32"/>
    </row>
    <row r="16" spans="1:15" ht="36.75" customHeight="1" x14ac:dyDescent="0.25">
      <c r="A16" s="93"/>
      <c r="B16" s="123"/>
      <c r="C16" s="123"/>
      <c r="D16" s="108"/>
      <c r="E16" s="108"/>
      <c r="F16" s="123"/>
      <c r="G16" s="102"/>
      <c r="H16" s="36" t="s">
        <v>109</v>
      </c>
      <c r="I16" s="47" t="s">
        <v>77</v>
      </c>
      <c r="J16" s="47" t="s">
        <v>77</v>
      </c>
      <c r="K16" s="48">
        <v>0</v>
      </c>
      <c r="L16" s="48">
        <v>0</v>
      </c>
      <c r="M16" s="49">
        <v>0</v>
      </c>
      <c r="N16" s="63"/>
      <c r="O16" s="32"/>
    </row>
    <row r="17" spans="1:15" ht="43.5" customHeight="1" x14ac:dyDescent="0.25">
      <c r="A17" s="124" t="s">
        <v>69</v>
      </c>
      <c r="B17" s="125"/>
      <c r="C17" s="125"/>
      <c r="D17" s="125"/>
      <c r="E17" s="125"/>
      <c r="F17" s="125"/>
      <c r="G17" s="126"/>
      <c r="H17" s="53" t="s">
        <v>112</v>
      </c>
      <c r="I17" s="58" t="s">
        <v>77</v>
      </c>
      <c r="J17" s="58" t="s">
        <v>77</v>
      </c>
      <c r="K17" s="59">
        <v>0</v>
      </c>
      <c r="L17" s="59">
        <v>0</v>
      </c>
      <c r="M17" s="60">
        <v>0</v>
      </c>
      <c r="N17" s="63" t="s">
        <v>188</v>
      </c>
      <c r="O17" s="32"/>
    </row>
    <row r="18" spans="1:15" ht="67.5" customHeight="1" x14ac:dyDescent="0.25">
      <c r="A18" s="91" t="s">
        <v>62</v>
      </c>
      <c r="B18" s="121" t="s">
        <v>39</v>
      </c>
      <c r="C18" s="121" t="s">
        <v>84</v>
      </c>
      <c r="D18" s="106">
        <v>43100</v>
      </c>
      <c r="E18" s="106"/>
      <c r="F18" s="121" t="s">
        <v>196</v>
      </c>
      <c r="G18" s="103">
        <v>42948</v>
      </c>
      <c r="H18" s="36" t="s">
        <v>111</v>
      </c>
      <c r="I18" s="47" t="s">
        <v>77</v>
      </c>
      <c r="J18" s="47" t="s">
        <v>77</v>
      </c>
      <c r="K18" s="48">
        <v>0</v>
      </c>
      <c r="L18" s="48">
        <v>0</v>
      </c>
      <c r="M18" s="49">
        <v>0</v>
      </c>
      <c r="N18" s="63"/>
      <c r="O18" s="32"/>
    </row>
    <row r="19" spans="1:15" ht="24.75" customHeight="1" x14ac:dyDescent="0.25">
      <c r="A19" s="92"/>
      <c r="B19" s="122"/>
      <c r="C19" s="122"/>
      <c r="D19" s="107"/>
      <c r="E19" s="107"/>
      <c r="F19" s="122"/>
      <c r="G19" s="101"/>
      <c r="H19" s="36" t="s">
        <v>110</v>
      </c>
      <c r="I19" s="47" t="s">
        <v>77</v>
      </c>
      <c r="J19" s="47" t="s">
        <v>77</v>
      </c>
      <c r="K19" s="48">
        <v>0</v>
      </c>
      <c r="L19" s="48">
        <v>0</v>
      </c>
      <c r="M19" s="49">
        <v>0</v>
      </c>
      <c r="N19" s="63"/>
      <c r="O19" s="32"/>
    </row>
    <row r="20" spans="1:15" ht="22.5" customHeight="1" x14ac:dyDescent="0.25">
      <c r="A20" s="93"/>
      <c r="B20" s="123"/>
      <c r="C20" s="123"/>
      <c r="D20" s="108"/>
      <c r="E20" s="108"/>
      <c r="F20" s="123"/>
      <c r="G20" s="102"/>
      <c r="H20" s="36" t="s">
        <v>109</v>
      </c>
      <c r="I20" s="47" t="s">
        <v>77</v>
      </c>
      <c r="J20" s="47" t="s">
        <v>77</v>
      </c>
      <c r="K20" s="48">
        <v>0</v>
      </c>
      <c r="L20" s="48">
        <v>0</v>
      </c>
      <c r="M20" s="49">
        <v>0</v>
      </c>
      <c r="N20" s="63"/>
      <c r="O20" s="32"/>
    </row>
    <row r="21" spans="1:15" ht="22.5" customHeight="1" x14ac:dyDescent="0.25">
      <c r="A21" s="124" t="s">
        <v>68</v>
      </c>
      <c r="B21" s="125"/>
      <c r="C21" s="125"/>
      <c r="D21" s="125"/>
      <c r="E21" s="125"/>
      <c r="F21" s="125"/>
      <c r="G21" s="126"/>
      <c r="H21" s="53" t="s">
        <v>112</v>
      </c>
      <c r="I21" s="58" t="s">
        <v>77</v>
      </c>
      <c r="J21" s="58" t="s">
        <v>77</v>
      </c>
      <c r="K21" s="59">
        <v>0</v>
      </c>
      <c r="L21" s="59">
        <v>0</v>
      </c>
      <c r="M21" s="60">
        <v>0</v>
      </c>
      <c r="N21" s="63" t="s">
        <v>188</v>
      </c>
      <c r="O21" s="32"/>
    </row>
    <row r="22" spans="1:15" ht="22.5" customHeight="1" x14ac:dyDescent="0.25">
      <c r="A22" s="91" t="s">
        <v>63</v>
      </c>
      <c r="B22" s="121" t="s">
        <v>39</v>
      </c>
      <c r="C22" s="121" t="s">
        <v>85</v>
      </c>
      <c r="D22" s="106">
        <v>43100</v>
      </c>
      <c r="E22" s="106"/>
      <c r="F22" s="121" t="s">
        <v>196</v>
      </c>
      <c r="G22" s="103">
        <v>42948</v>
      </c>
      <c r="H22" s="36" t="s">
        <v>111</v>
      </c>
      <c r="I22" s="47" t="s">
        <v>77</v>
      </c>
      <c r="J22" s="47" t="s">
        <v>77</v>
      </c>
      <c r="K22" s="48">
        <v>0</v>
      </c>
      <c r="L22" s="48">
        <v>0</v>
      </c>
      <c r="M22" s="49">
        <v>0</v>
      </c>
      <c r="N22" s="63"/>
      <c r="O22" s="32"/>
    </row>
    <row r="23" spans="1:15" ht="22.5" customHeight="1" x14ac:dyDescent="0.25">
      <c r="A23" s="92"/>
      <c r="B23" s="122"/>
      <c r="C23" s="122"/>
      <c r="D23" s="107"/>
      <c r="E23" s="107"/>
      <c r="F23" s="122"/>
      <c r="G23" s="101"/>
      <c r="H23" s="36" t="s">
        <v>110</v>
      </c>
      <c r="I23" s="47" t="s">
        <v>77</v>
      </c>
      <c r="J23" s="47" t="s">
        <v>77</v>
      </c>
      <c r="K23" s="48">
        <v>0</v>
      </c>
      <c r="L23" s="48">
        <v>0</v>
      </c>
      <c r="M23" s="49">
        <v>0</v>
      </c>
      <c r="N23" s="63"/>
      <c r="O23" s="32"/>
    </row>
    <row r="24" spans="1:15" ht="37.5" customHeight="1" x14ac:dyDescent="0.25">
      <c r="A24" s="93"/>
      <c r="B24" s="123"/>
      <c r="C24" s="123"/>
      <c r="D24" s="108"/>
      <c r="E24" s="108"/>
      <c r="F24" s="123"/>
      <c r="G24" s="102"/>
      <c r="H24" s="36" t="s">
        <v>109</v>
      </c>
      <c r="I24" s="47" t="s">
        <v>77</v>
      </c>
      <c r="J24" s="47" t="s">
        <v>77</v>
      </c>
      <c r="K24" s="48">
        <v>0</v>
      </c>
      <c r="L24" s="48">
        <v>0</v>
      </c>
      <c r="M24" s="49">
        <v>0</v>
      </c>
      <c r="N24" s="63"/>
      <c r="O24" s="32"/>
    </row>
    <row r="25" spans="1:15" ht="54" customHeight="1" x14ac:dyDescent="0.25">
      <c r="A25" s="124" t="s">
        <v>81</v>
      </c>
      <c r="B25" s="125"/>
      <c r="C25" s="125"/>
      <c r="D25" s="125"/>
      <c r="E25" s="125"/>
      <c r="F25" s="125"/>
      <c r="G25" s="126"/>
      <c r="H25" s="53" t="s">
        <v>112</v>
      </c>
      <c r="I25" s="58" t="s">
        <v>77</v>
      </c>
      <c r="J25" s="58" t="s">
        <v>77</v>
      </c>
      <c r="K25" s="59">
        <v>0</v>
      </c>
      <c r="L25" s="59">
        <v>0</v>
      </c>
      <c r="M25" s="60">
        <v>0</v>
      </c>
      <c r="N25" s="63"/>
      <c r="O25" s="32"/>
    </row>
    <row r="26" spans="1:15" ht="51.75" customHeight="1" x14ac:dyDescent="0.25">
      <c r="A26" s="91" t="s">
        <v>64</v>
      </c>
      <c r="B26" s="121" t="s">
        <v>39</v>
      </c>
      <c r="C26" s="121" t="s">
        <v>203</v>
      </c>
      <c r="D26" s="106">
        <v>43100</v>
      </c>
      <c r="E26" s="106"/>
      <c r="F26" s="121" t="s">
        <v>196</v>
      </c>
      <c r="G26" s="103">
        <v>42948</v>
      </c>
      <c r="H26" s="36" t="s">
        <v>111</v>
      </c>
      <c r="I26" s="47" t="s">
        <v>77</v>
      </c>
      <c r="J26" s="47" t="s">
        <v>77</v>
      </c>
      <c r="K26" s="48">
        <v>0</v>
      </c>
      <c r="L26" s="48">
        <v>0</v>
      </c>
      <c r="M26" s="49">
        <v>0</v>
      </c>
      <c r="N26" s="63"/>
      <c r="O26" s="32"/>
    </row>
    <row r="27" spans="1:15" ht="22.5" customHeight="1" x14ac:dyDescent="0.25">
      <c r="A27" s="92"/>
      <c r="B27" s="122"/>
      <c r="C27" s="122"/>
      <c r="D27" s="107"/>
      <c r="E27" s="107"/>
      <c r="F27" s="122"/>
      <c r="G27" s="101"/>
      <c r="H27" s="36" t="s">
        <v>110</v>
      </c>
      <c r="I27" s="47" t="s">
        <v>77</v>
      </c>
      <c r="J27" s="47" t="s">
        <v>77</v>
      </c>
      <c r="K27" s="48">
        <v>0</v>
      </c>
      <c r="L27" s="48">
        <v>0</v>
      </c>
      <c r="M27" s="49">
        <v>0</v>
      </c>
      <c r="N27" s="63"/>
      <c r="O27" s="32"/>
    </row>
    <row r="28" spans="1:15" ht="22.5" customHeight="1" x14ac:dyDescent="0.25">
      <c r="A28" s="93"/>
      <c r="B28" s="123"/>
      <c r="C28" s="123"/>
      <c r="D28" s="108"/>
      <c r="E28" s="108"/>
      <c r="F28" s="123"/>
      <c r="G28" s="102"/>
      <c r="H28" s="36" t="s">
        <v>109</v>
      </c>
      <c r="I28" s="47" t="s">
        <v>77</v>
      </c>
      <c r="J28" s="47" t="s">
        <v>77</v>
      </c>
      <c r="K28" s="48">
        <v>0</v>
      </c>
      <c r="L28" s="48">
        <v>0</v>
      </c>
      <c r="M28" s="49">
        <v>0</v>
      </c>
      <c r="N28" s="63"/>
      <c r="O28" s="32"/>
    </row>
    <row r="29" spans="1:15" ht="22.5" customHeight="1" x14ac:dyDescent="0.25">
      <c r="A29" s="136" t="s">
        <v>138</v>
      </c>
      <c r="B29" s="137"/>
      <c r="C29" s="137"/>
      <c r="D29" s="137"/>
      <c r="E29" s="137"/>
      <c r="F29" s="137"/>
      <c r="G29" s="138"/>
      <c r="H29" s="36"/>
      <c r="I29" s="35"/>
      <c r="J29" s="35"/>
      <c r="K29" s="35"/>
      <c r="L29" s="35"/>
      <c r="M29" s="35"/>
      <c r="N29" s="63"/>
      <c r="O29" s="32"/>
    </row>
    <row r="30" spans="1:15" ht="48" customHeight="1" x14ac:dyDescent="0.25">
      <c r="A30" s="130" t="s">
        <v>140</v>
      </c>
      <c r="B30" s="131"/>
      <c r="C30" s="131"/>
      <c r="D30" s="131"/>
      <c r="E30" s="131"/>
      <c r="F30" s="131"/>
      <c r="G30" s="132"/>
      <c r="H30" s="53" t="s">
        <v>112</v>
      </c>
      <c r="I30" s="58" t="s">
        <v>77</v>
      </c>
      <c r="J30" s="58" t="s">
        <v>77</v>
      </c>
      <c r="K30" s="62">
        <f>K31+K32+K33</f>
        <v>173877.67</v>
      </c>
      <c r="L30" s="62">
        <f>L31+L32+L33</f>
        <v>173877.67</v>
      </c>
      <c r="M30" s="60">
        <f>L30/K30</f>
        <v>1</v>
      </c>
      <c r="N30" s="63"/>
      <c r="O30" s="32"/>
    </row>
    <row r="31" spans="1:15" ht="30.75" customHeight="1" x14ac:dyDescent="0.25">
      <c r="A31" s="91" t="s">
        <v>60</v>
      </c>
      <c r="B31" s="142" t="s">
        <v>141</v>
      </c>
      <c r="C31" s="100" t="s">
        <v>142</v>
      </c>
      <c r="D31" s="103">
        <v>44196</v>
      </c>
      <c r="E31" s="97" t="s">
        <v>77</v>
      </c>
      <c r="F31" s="100" t="s">
        <v>143</v>
      </c>
      <c r="G31" s="104">
        <v>42948</v>
      </c>
      <c r="H31" s="36" t="s">
        <v>111</v>
      </c>
      <c r="I31" s="47"/>
      <c r="J31" s="47"/>
      <c r="K31" s="48">
        <v>173877.67</v>
      </c>
      <c r="L31" s="48">
        <v>173877.67</v>
      </c>
      <c r="M31" s="49">
        <f>L31/K31</f>
        <v>1</v>
      </c>
      <c r="N31" s="166" t="s">
        <v>200</v>
      </c>
      <c r="O31" s="32"/>
    </row>
    <row r="32" spans="1:15" ht="32.25" customHeight="1" x14ac:dyDescent="0.25">
      <c r="A32" s="92"/>
      <c r="B32" s="143"/>
      <c r="C32" s="101"/>
      <c r="D32" s="104"/>
      <c r="E32" s="98"/>
      <c r="F32" s="101"/>
      <c r="G32" s="104"/>
      <c r="H32" s="36" t="s">
        <v>110</v>
      </c>
      <c r="I32" s="47" t="s">
        <v>77</v>
      </c>
      <c r="J32" s="47" t="s">
        <v>77</v>
      </c>
      <c r="K32" s="48">
        <v>0</v>
      </c>
      <c r="L32" s="48">
        <v>0</v>
      </c>
      <c r="M32" s="49" t="s">
        <v>77</v>
      </c>
      <c r="N32" s="167"/>
      <c r="O32" s="32"/>
    </row>
    <row r="33" spans="1:15" ht="25.5" customHeight="1" x14ac:dyDescent="0.25">
      <c r="A33" s="93"/>
      <c r="B33" s="144"/>
      <c r="C33" s="102"/>
      <c r="D33" s="105"/>
      <c r="E33" s="99"/>
      <c r="F33" s="102"/>
      <c r="G33" s="105"/>
      <c r="H33" s="36" t="s">
        <v>109</v>
      </c>
      <c r="I33" s="47" t="s">
        <v>77</v>
      </c>
      <c r="J33" s="47" t="s">
        <v>77</v>
      </c>
      <c r="K33" s="48">
        <v>0</v>
      </c>
      <c r="L33" s="48">
        <v>0</v>
      </c>
      <c r="M33" s="49" t="s">
        <v>77</v>
      </c>
      <c r="N33" s="168"/>
      <c r="O33" s="32"/>
    </row>
    <row r="34" spans="1:15" ht="41.25" customHeight="1" x14ac:dyDescent="0.25">
      <c r="A34" s="130" t="s">
        <v>144</v>
      </c>
      <c r="B34" s="131"/>
      <c r="C34" s="131"/>
      <c r="D34" s="131"/>
      <c r="E34" s="131"/>
      <c r="F34" s="131"/>
      <c r="G34" s="132"/>
      <c r="H34" s="53" t="s">
        <v>112</v>
      </c>
      <c r="I34" s="58" t="s">
        <v>77</v>
      </c>
      <c r="J34" s="58" t="s">
        <v>77</v>
      </c>
      <c r="K34" s="62">
        <f>K35+K36+K37</f>
        <v>9990</v>
      </c>
      <c r="L34" s="62">
        <f>L35+L36+L37</f>
        <v>7175</v>
      </c>
      <c r="M34" s="60">
        <f>L34/K34</f>
        <v>0.71821821821821819</v>
      </c>
      <c r="N34" s="63"/>
      <c r="O34" s="32"/>
    </row>
    <row r="35" spans="1:15" ht="25.5" customHeight="1" x14ac:dyDescent="0.25">
      <c r="A35" s="91" t="s">
        <v>61</v>
      </c>
      <c r="B35" s="142" t="s">
        <v>141</v>
      </c>
      <c r="C35" s="97" t="s">
        <v>77</v>
      </c>
      <c r="D35" s="103">
        <v>44196</v>
      </c>
      <c r="E35" s="97" t="s">
        <v>77</v>
      </c>
      <c r="F35" s="100" t="s">
        <v>143</v>
      </c>
      <c r="G35" s="104">
        <v>42948</v>
      </c>
      <c r="H35" s="36" t="s">
        <v>111</v>
      </c>
      <c r="I35" s="47"/>
      <c r="J35" s="47"/>
      <c r="K35" s="48">
        <v>9990</v>
      </c>
      <c r="L35" s="48">
        <v>7175</v>
      </c>
      <c r="M35" s="49">
        <f>L35/K35</f>
        <v>0.71821821821821819</v>
      </c>
      <c r="N35" s="149" t="s">
        <v>208</v>
      </c>
      <c r="O35" s="32"/>
    </row>
    <row r="36" spans="1:15" ht="25.5" customHeight="1" x14ac:dyDescent="0.25">
      <c r="A36" s="92"/>
      <c r="B36" s="143"/>
      <c r="C36" s="98"/>
      <c r="D36" s="104"/>
      <c r="E36" s="98"/>
      <c r="F36" s="101"/>
      <c r="G36" s="104"/>
      <c r="H36" s="36" t="s">
        <v>110</v>
      </c>
      <c r="I36" s="47" t="s">
        <v>77</v>
      </c>
      <c r="J36" s="47" t="s">
        <v>77</v>
      </c>
      <c r="K36" s="48">
        <v>0</v>
      </c>
      <c r="L36" s="48">
        <v>0</v>
      </c>
      <c r="M36" s="49" t="s">
        <v>77</v>
      </c>
      <c r="N36" s="150"/>
      <c r="O36" s="32"/>
    </row>
    <row r="37" spans="1:15" ht="25.5" customHeight="1" x14ac:dyDescent="0.25">
      <c r="A37" s="93"/>
      <c r="B37" s="144"/>
      <c r="C37" s="99"/>
      <c r="D37" s="105"/>
      <c r="E37" s="99"/>
      <c r="F37" s="102"/>
      <c r="G37" s="105"/>
      <c r="H37" s="36" t="s">
        <v>109</v>
      </c>
      <c r="I37" s="47" t="s">
        <v>77</v>
      </c>
      <c r="J37" s="47" t="s">
        <v>77</v>
      </c>
      <c r="K37" s="48">
        <v>0</v>
      </c>
      <c r="L37" s="48">
        <v>0</v>
      </c>
      <c r="M37" s="49" t="s">
        <v>77</v>
      </c>
      <c r="N37" s="151"/>
      <c r="O37" s="32"/>
    </row>
    <row r="38" spans="1:15" ht="46.5" customHeight="1" x14ac:dyDescent="0.25">
      <c r="A38" s="130" t="s">
        <v>145</v>
      </c>
      <c r="B38" s="131"/>
      <c r="C38" s="131"/>
      <c r="D38" s="131"/>
      <c r="E38" s="131"/>
      <c r="F38" s="131"/>
      <c r="G38" s="132"/>
      <c r="H38" s="53" t="s">
        <v>112</v>
      </c>
      <c r="I38" s="58" t="s">
        <v>77</v>
      </c>
      <c r="J38" s="58" t="s">
        <v>77</v>
      </c>
      <c r="K38" s="62">
        <f>K39+K40+K41</f>
        <v>6697.4</v>
      </c>
      <c r="L38" s="62">
        <f>L39+L40+L41</f>
        <v>4561.3</v>
      </c>
      <c r="M38" s="60">
        <f>L38/K38</f>
        <v>0.68105533490608305</v>
      </c>
      <c r="N38" s="63"/>
      <c r="O38" s="32"/>
    </row>
    <row r="39" spans="1:15" ht="38.25" customHeight="1" x14ac:dyDescent="0.25">
      <c r="A39" s="91" t="s">
        <v>62</v>
      </c>
      <c r="B39" s="142" t="s">
        <v>141</v>
      </c>
      <c r="C39" s="97" t="s">
        <v>77</v>
      </c>
      <c r="D39" s="94">
        <v>44196</v>
      </c>
      <c r="E39" s="97" t="s">
        <v>77</v>
      </c>
      <c r="F39" s="100" t="s">
        <v>143</v>
      </c>
      <c r="G39" s="104">
        <v>42948</v>
      </c>
      <c r="H39" s="36" t="s">
        <v>111</v>
      </c>
      <c r="I39" s="47"/>
      <c r="J39" s="47"/>
      <c r="K39" s="48">
        <v>6697.4</v>
      </c>
      <c r="L39" s="48">
        <v>4561.3</v>
      </c>
      <c r="M39" s="49">
        <f>L39/K39</f>
        <v>0.68105533490608305</v>
      </c>
      <c r="N39" s="149" t="s">
        <v>209</v>
      </c>
      <c r="O39" s="32"/>
    </row>
    <row r="40" spans="1:15" ht="25.5" x14ac:dyDescent="0.25">
      <c r="A40" s="92"/>
      <c r="B40" s="143"/>
      <c r="C40" s="98"/>
      <c r="D40" s="95"/>
      <c r="E40" s="98"/>
      <c r="F40" s="101"/>
      <c r="G40" s="104"/>
      <c r="H40" s="36" t="s">
        <v>110</v>
      </c>
      <c r="I40" s="47" t="s">
        <v>77</v>
      </c>
      <c r="J40" s="47" t="s">
        <v>77</v>
      </c>
      <c r="K40" s="48">
        <v>0</v>
      </c>
      <c r="L40" s="48">
        <v>0</v>
      </c>
      <c r="M40" s="49" t="s">
        <v>77</v>
      </c>
      <c r="N40" s="150"/>
      <c r="O40" s="32"/>
    </row>
    <row r="41" spans="1:15" ht="38.25" x14ac:dyDescent="0.25">
      <c r="A41" s="93"/>
      <c r="B41" s="144"/>
      <c r="C41" s="99"/>
      <c r="D41" s="96"/>
      <c r="E41" s="99"/>
      <c r="F41" s="102"/>
      <c r="G41" s="105"/>
      <c r="H41" s="36" t="s">
        <v>109</v>
      </c>
      <c r="I41" s="47" t="s">
        <v>77</v>
      </c>
      <c r="J41" s="47" t="s">
        <v>77</v>
      </c>
      <c r="K41" s="48">
        <v>0</v>
      </c>
      <c r="L41" s="48">
        <v>0</v>
      </c>
      <c r="M41" s="49" t="s">
        <v>77</v>
      </c>
      <c r="N41" s="151"/>
      <c r="O41" s="32"/>
    </row>
    <row r="42" spans="1:15" ht="44.25" customHeight="1" x14ac:dyDescent="0.25">
      <c r="A42" s="130" t="s">
        <v>147</v>
      </c>
      <c r="B42" s="131"/>
      <c r="C42" s="131"/>
      <c r="D42" s="131"/>
      <c r="E42" s="131"/>
      <c r="F42" s="131"/>
      <c r="G42" s="132"/>
      <c r="H42" s="53" t="s">
        <v>112</v>
      </c>
      <c r="I42" s="58" t="s">
        <v>77</v>
      </c>
      <c r="J42" s="58" t="s">
        <v>77</v>
      </c>
      <c r="K42" s="62">
        <f>K43+K44+K45</f>
        <v>0</v>
      </c>
      <c r="L42" s="62">
        <f>L43+L44+L45</f>
        <v>0</v>
      </c>
      <c r="M42" s="60" t="s">
        <v>77</v>
      </c>
      <c r="N42" s="63"/>
      <c r="O42" s="32"/>
    </row>
    <row r="43" spans="1:15" ht="45.75" customHeight="1" x14ac:dyDescent="0.25">
      <c r="A43" s="91" t="s">
        <v>63</v>
      </c>
      <c r="B43" s="142" t="s">
        <v>141</v>
      </c>
      <c r="C43" s="97" t="s">
        <v>77</v>
      </c>
      <c r="D43" s="94">
        <v>44196</v>
      </c>
      <c r="E43" s="97" t="s">
        <v>77</v>
      </c>
      <c r="F43" s="100" t="s">
        <v>143</v>
      </c>
      <c r="G43" s="104">
        <v>42948</v>
      </c>
      <c r="H43" s="36" t="s">
        <v>111</v>
      </c>
      <c r="I43" s="47"/>
      <c r="J43" s="47"/>
      <c r="K43" s="48">
        <v>0</v>
      </c>
      <c r="L43" s="48">
        <v>0</v>
      </c>
      <c r="M43" s="49" t="s">
        <v>77</v>
      </c>
      <c r="N43" s="149" t="s">
        <v>199</v>
      </c>
      <c r="O43" s="32"/>
    </row>
    <row r="44" spans="1:15" ht="24" customHeight="1" x14ac:dyDescent="0.25">
      <c r="A44" s="92"/>
      <c r="B44" s="143"/>
      <c r="C44" s="98"/>
      <c r="D44" s="95"/>
      <c r="E44" s="98"/>
      <c r="F44" s="101"/>
      <c r="G44" s="104"/>
      <c r="H44" s="36" t="s">
        <v>110</v>
      </c>
      <c r="I44" s="47" t="s">
        <v>77</v>
      </c>
      <c r="J44" s="47" t="s">
        <v>77</v>
      </c>
      <c r="K44" s="48">
        <v>0</v>
      </c>
      <c r="L44" s="48">
        <v>0</v>
      </c>
      <c r="M44" s="49" t="s">
        <v>77</v>
      </c>
      <c r="N44" s="150"/>
      <c r="O44" s="32"/>
    </row>
    <row r="45" spans="1:15" ht="38.25" x14ac:dyDescent="0.25">
      <c r="A45" s="93"/>
      <c r="B45" s="144"/>
      <c r="C45" s="99"/>
      <c r="D45" s="96"/>
      <c r="E45" s="99"/>
      <c r="F45" s="102"/>
      <c r="G45" s="105"/>
      <c r="H45" s="36" t="s">
        <v>109</v>
      </c>
      <c r="I45" s="47" t="s">
        <v>77</v>
      </c>
      <c r="J45" s="47" t="s">
        <v>77</v>
      </c>
      <c r="K45" s="48">
        <v>0</v>
      </c>
      <c r="L45" s="48">
        <v>0</v>
      </c>
      <c r="M45" s="49" t="s">
        <v>77</v>
      </c>
      <c r="N45" s="151"/>
      <c r="O45" s="32"/>
    </row>
    <row r="46" spans="1:15" ht="42.75" customHeight="1" x14ac:dyDescent="0.25">
      <c r="A46" s="130" t="s">
        <v>148</v>
      </c>
      <c r="B46" s="131"/>
      <c r="C46" s="131"/>
      <c r="D46" s="131"/>
      <c r="E46" s="131"/>
      <c r="F46" s="131"/>
      <c r="G46" s="132"/>
      <c r="H46" s="53" t="s">
        <v>112</v>
      </c>
      <c r="I46" s="58" t="s">
        <v>77</v>
      </c>
      <c r="J46" s="58" t="s">
        <v>77</v>
      </c>
      <c r="K46" s="62">
        <f>K47+K48+K49</f>
        <v>1082.9000000000001</v>
      </c>
      <c r="L46" s="62">
        <f>L47+L48+L49</f>
        <v>0</v>
      </c>
      <c r="M46" s="60">
        <f>L46/K46</f>
        <v>0</v>
      </c>
      <c r="N46" s="63"/>
      <c r="O46" s="32"/>
    </row>
    <row r="47" spans="1:15" ht="38.25" x14ac:dyDescent="0.25">
      <c r="A47" s="91" t="s">
        <v>64</v>
      </c>
      <c r="B47" s="142" t="s">
        <v>141</v>
      </c>
      <c r="C47" s="97" t="s">
        <v>77</v>
      </c>
      <c r="D47" s="94">
        <v>44196</v>
      </c>
      <c r="E47" s="97" t="s">
        <v>77</v>
      </c>
      <c r="F47" s="100" t="s">
        <v>143</v>
      </c>
      <c r="G47" s="104">
        <v>42948</v>
      </c>
      <c r="H47" s="36" t="s">
        <v>111</v>
      </c>
      <c r="I47" s="47"/>
      <c r="J47" s="47"/>
      <c r="K47" s="48">
        <v>1082.9000000000001</v>
      </c>
      <c r="L47" s="48">
        <v>0</v>
      </c>
      <c r="M47" s="49">
        <f>L47/K47</f>
        <v>0</v>
      </c>
      <c r="N47" s="149" t="s">
        <v>208</v>
      </c>
      <c r="O47" s="32"/>
    </row>
    <row r="48" spans="1:15" ht="40.5" customHeight="1" x14ac:dyDescent="0.25">
      <c r="A48" s="92"/>
      <c r="B48" s="143"/>
      <c r="C48" s="98"/>
      <c r="D48" s="95"/>
      <c r="E48" s="98"/>
      <c r="F48" s="101"/>
      <c r="G48" s="104"/>
      <c r="H48" s="36" t="s">
        <v>110</v>
      </c>
      <c r="I48" s="47" t="s">
        <v>77</v>
      </c>
      <c r="J48" s="47" t="s">
        <v>77</v>
      </c>
      <c r="K48" s="48">
        <v>0</v>
      </c>
      <c r="L48" s="48">
        <v>0</v>
      </c>
      <c r="M48" s="49"/>
      <c r="N48" s="150"/>
      <c r="O48" s="32"/>
    </row>
    <row r="49" spans="1:15" ht="38.25" x14ac:dyDescent="0.25">
      <c r="A49" s="93"/>
      <c r="B49" s="144"/>
      <c r="C49" s="99"/>
      <c r="D49" s="96"/>
      <c r="E49" s="99"/>
      <c r="F49" s="102"/>
      <c r="G49" s="105"/>
      <c r="H49" s="36" t="s">
        <v>109</v>
      </c>
      <c r="I49" s="47" t="s">
        <v>77</v>
      </c>
      <c r="J49" s="47" t="s">
        <v>77</v>
      </c>
      <c r="K49" s="50">
        <v>0</v>
      </c>
      <c r="L49" s="50">
        <v>0</v>
      </c>
      <c r="M49" s="49"/>
      <c r="N49" s="151"/>
      <c r="O49" s="32"/>
    </row>
    <row r="50" spans="1:15" ht="45" customHeight="1" x14ac:dyDescent="0.25">
      <c r="A50" s="130" t="s">
        <v>149</v>
      </c>
      <c r="B50" s="131"/>
      <c r="C50" s="131"/>
      <c r="D50" s="131"/>
      <c r="E50" s="131"/>
      <c r="F50" s="131"/>
      <c r="G50" s="132"/>
      <c r="H50" s="53" t="s">
        <v>112</v>
      </c>
      <c r="I50" s="58" t="s">
        <v>77</v>
      </c>
      <c r="J50" s="58" t="s">
        <v>77</v>
      </c>
      <c r="K50" s="62">
        <f>K51+K52+K53</f>
        <v>25997.7</v>
      </c>
      <c r="L50" s="62">
        <f>L51+L52+L53</f>
        <v>21444.58124</v>
      </c>
      <c r="M50" s="60">
        <f>L50/K50</f>
        <v>0.82486455494139865</v>
      </c>
      <c r="N50" s="63"/>
      <c r="O50" s="32"/>
    </row>
    <row r="51" spans="1:15" ht="38.25" x14ac:dyDescent="0.25">
      <c r="A51" s="91" t="s">
        <v>161</v>
      </c>
      <c r="B51" s="142" t="s">
        <v>141</v>
      </c>
      <c r="C51" s="97" t="s">
        <v>77</v>
      </c>
      <c r="D51" s="103">
        <v>44196</v>
      </c>
      <c r="E51" s="97" t="s">
        <v>77</v>
      </c>
      <c r="F51" s="100" t="s">
        <v>143</v>
      </c>
      <c r="G51" s="104">
        <v>42948</v>
      </c>
      <c r="H51" s="36" t="s">
        <v>111</v>
      </c>
      <c r="I51" s="47"/>
      <c r="J51" s="47"/>
      <c r="K51" s="48">
        <f>103990.8/4</f>
        <v>25997.7</v>
      </c>
      <c r="L51" s="48">
        <v>21444.58124</v>
      </c>
      <c r="M51" s="49">
        <f>L51/K51</f>
        <v>0.82486455494139865</v>
      </c>
      <c r="N51" s="149" t="s">
        <v>208</v>
      </c>
      <c r="O51" s="32"/>
    </row>
    <row r="52" spans="1:15" ht="25.5" x14ac:dyDescent="0.25">
      <c r="A52" s="92"/>
      <c r="B52" s="143"/>
      <c r="C52" s="98"/>
      <c r="D52" s="104"/>
      <c r="E52" s="98"/>
      <c r="F52" s="101"/>
      <c r="G52" s="104"/>
      <c r="H52" s="36" t="s">
        <v>110</v>
      </c>
      <c r="I52" s="47" t="s">
        <v>77</v>
      </c>
      <c r="J52" s="47" t="s">
        <v>77</v>
      </c>
      <c r="K52" s="48">
        <v>0</v>
      </c>
      <c r="L52" s="48">
        <v>0</v>
      </c>
      <c r="M52" s="49">
        <v>0</v>
      </c>
      <c r="N52" s="150"/>
      <c r="O52" s="32"/>
    </row>
    <row r="53" spans="1:15" ht="38.25" x14ac:dyDescent="0.25">
      <c r="A53" s="93"/>
      <c r="B53" s="144"/>
      <c r="C53" s="99"/>
      <c r="D53" s="105"/>
      <c r="E53" s="99"/>
      <c r="F53" s="102"/>
      <c r="G53" s="105"/>
      <c r="H53" s="36" t="s">
        <v>109</v>
      </c>
      <c r="I53" s="47" t="s">
        <v>77</v>
      </c>
      <c r="J53" s="47" t="s">
        <v>77</v>
      </c>
      <c r="K53" s="48">
        <v>0</v>
      </c>
      <c r="L53" s="48">
        <v>0</v>
      </c>
      <c r="M53" s="49">
        <v>0</v>
      </c>
      <c r="N53" s="151"/>
      <c r="O53" s="32"/>
    </row>
    <row r="54" spans="1:15" ht="47.25" customHeight="1" x14ac:dyDescent="0.25">
      <c r="A54" s="146" t="s">
        <v>150</v>
      </c>
      <c r="B54" s="147"/>
      <c r="C54" s="147"/>
      <c r="D54" s="147"/>
      <c r="E54" s="147"/>
      <c r="F54" s="147"/>
      <c r="G54" s="148"/>
      <c r="H54" s="53" t="s">
        <v>112</v>
      </c>
      <c r="I54" s="58" t="s">
        <v>77</v>
      </c>
      <c r="J54" s="58" t="s">
        <v>77</v>
      </c>
      <c r="K54" s="59">
        <v>0</v>
      </c>
      <c r="L54" s="59">
        <v>0</v>
      </c>
      <c r="M54" s="60">
        <v>0</v>
      </c>
      <c r="N54" s="63"/>
      <c r="O54" s="32"/>
    </row>
    <row r="55" spans="1:15" ht="80.25" customHeight="1" x14ac:dyDescent="0.25">
      <c r="A55" s="91" t="s">
        <v>162</v>
      </c>
      <c r="B55" s="100" t="s">
        <v>151</v>
      </c>
      <c r="C55" s="100" t="s">
        <v>152</v>
      </c>
      <c r="D55" s="103">
        <v>42825</v>
      </c>
      <c r="E55" s="103" t="s">
        <v>153</v>
      </c>
      <c r="F55" s="100" t="s">
        <v>143</v>
      </c>
      <c r="G55" s="104">
        <v>42948</v>
      </c>
      <c r="H55" s="36" t="s">
        <v>111</v>
      </c>
      <c r="I55" s="47" t="s">
        <v>77</v>
      </c>
      <c r="J55" s="47" t="s">
        <v>77</v>
      </c>
      <c r="K55" s="48">
        <v>0</v>
      </c>
      <c r="L55" s="48">
        <v>0</v>
      </c>
      <c r="M55" s="49">
        <v>0</v>
      </c>
      <c r="N55" s="163" t="s">
        <v>154</v>
      </c>
      <c r="O55" s="32"/>
    </row>
    <row r="56" spans="1:15" ht="27.75" customHeight="1" x14ac:dyDescent="0.25">
      <c r="A56" s="92"/>
      <c r="B56" s="101"/>
      <c r="C56" s="101"/>
      <c r="D56" s="104"/>
      <c r="E56" s="104"/>
      <c r="F56" s="101"/>
      <c r="G56" s="104"/>
      <c r="H56" s="36" t="s">
        <v>110</v>
      </c>
      <c r="I56" s="47" t="s">
        <v>77</v>
      </c>
      <c r="J56" s="47" t="s">
        <v>77</v>
      </c>
      <c r="K56" s="48">
        <v>0</v>
      </c>
      <c r="L56" s="48">
        <v>0</v>
      </c>
      <c r="M56" s="49">
        <v>0</v>
      </c>
      <c r="N56" s="164"/>
      <c r="O56" s="32"/>
    </row>
    <row r="57" spans="1:15" ht="38.25" x14ac:dyDescent="0.25">
      <c r="A57" s="93"/>
      <c r="B57" s="102"/>
      <c r="C57" s="102"/>
      <c r="D57" s="105"/>
      <c r="E57" s="105"/>
      <c r="F57" s="102"/>
      <c r="G57" s="105"/>
      <c r="H57" s="36" t="s">
        <v>109</v>
      </c>
      <c r="I57" s="47" t="s">
        <v>77</v>
      </c>
      <c r="J57" s="47" t="s">
        <v>77</v>
      </c>
      <c r="K57" s="48">
        <v>0</v>
      </c>
      <c r="L57" s="48">
        <v>0</v>
      </c>
      <c r="M57" s="49">
        <v>0</v>
      </c>
      <c r="N57" s="165"/>
      <c r="O57" s="32"/>
    </row>
    <row r="58" spans="1:15" ht="43.5" customHeight="1" x14ac:dyDescent="0.25">
      <c r="A58" s="146" t="s">
        <v>155</v>
      </c>
      <c r="B58" s="147"/>
      <c r="C58" s="147"/>
      <c r="D58" s="147"/>
      <c r="E58" s="147"/>
      <c r="F58" s="147"/>
      <c r="G58" s="148"/>
      <c r="H58" s="53" t="s">
        <v>112</v>
      </c>
      <c r="I58" s="58" t="s">
        <v>77</v>
      </c>
      <c r="J58" s="58" t="s">
        <v>77</v>
      </c>
      <c r="K58" s="59">
        <v>0</v>
      </c>
      <c r="L58" s="59">
        <v>0</v>
      </c>
      <c r="M58" s="60">
        <v>0</v>
      </c>
      <c r="N58" s="63"/>
      <c r="O58" s="32"/>
    </row>
    <row r="59" spans="1:15" ht="70.5" customHeight="1" x14ac:dyDescent="0.25">
      <c r="A59" s="91" t="s">
        <v>163</v>
      </c>
      <c r="B59" s="100" t="s">
        <v>156</v>
      </c>
      <c r="C59" s="100" t="s">
        <v>157</v>
      </c>
      <c r="D59" s="103">
        <v>43465</v>
      </c>
      <c r="E59" s="103" t="s">
        <v>153</v>
      </c>
      <c r="F59" s="100" t="s">
        <v>143</v>
      </c>
      <c r="G59" s="104">
        <v>42948</v>
      </c>
      <c r="H59" s="36" t="s">
        <v>111</v>
      </c>
      <c r="I59" s="47" t="s">
        <v>77</v>
      </c>
      <c r="J59" s="47" t="s">
        <v>77</v>
      </c>
      <c r="K59" s="48">
        <v>0</v>
      </c>
      <c r="L59" s="48">
        <v>0</v>
      </c>
      <c r="M59" s="49">
        <v>0</v>
      </c>
      <c r="N59" s="152" t="s">
        <v>207</v>
      </c>
      <c r="O59" s="32"/>
    </row>
    <row r="60" spans="1:15" ht="43.5" customHeight="1" x14ac:dyDescent="0.25">
      <c r="A60" s="92"/>
      <c r="B60" s="101"/>
      <c r="C60" s="101"/>
      <c r="D60" s="104"/>
      <c r="E60" s="104"/>
      <c r="F60" s="101"/>
      <c r="G60" s="104"/>
      <c r="H60" s="36" t="s">
        <v>110</v>
      </c>
      <c r="I60" s="47" t="s">
        <v>77</v>
      </c>
      <c r="J60" s="47" t="s">
        <v>77</v>
      </c>
      <c r="K60" s="48">
        <v>0</v>
      </c>
      <c r="L60" s="48">
        <v>0</v>
      </c>
      <c r="M60" s="49">
        <v>0</v>
      </c>
      <c r="N60" s="153"/>
      <c r="O60" s="32"/>
    </row>
    <row r="61" spans="1:15" ht="141" customHeight="1" x14ac:dyDescent="0.25">
      <c r="A61" s="93"/>
      <c r="B61" s="102"/>
      <c r="C61" s="102"/>
      <c r="D61" s="105"/>
      <c r="E61" s="105"/>
      <c r="F61" s="102"/>
      <c r="G61" s="105"/>
      <c r="H61" s="36" t="s">
        <v>109</v>
      </c>
      <c r="I61" s="47" t="s">
        <v>77</v>
      </c>
      <c r="J61" s="47" t="s">
        <v>77</v>
      </c>
      <c r="K61" s="48">
        <v>0</v>
      </c>
      <c r="L61" s="48">
        <v>0</v>
      </c>
      <c r="M61" s="49">
        <v>0</v>
      </c>
      <c r="N61" s="154"/>
      <c r="O61" s="32"/>
    </row>
    <row r="62" spans="1:15" ht="27.75" customHeight="1" x14ac:dyDescent="0.25">
      <c r="A62" s="136" t="s">
        <v>158</v>
      </c>
      <c r="B62" s="137"/>
      <c r="C62" s="137"/>
      <c r="D62" s="137"/>
      <c r="E62" s="137"/>
      <c r="F62" s="137"/>
      <c r="G62" s="138"/>
      <c r="H62" s="36"/>
      <c r="I62" s="35"/>
      <c r="J62" s="35"/>
      <c r="K62" s="35"/>
      <c r="L62" s="35"/>
      <c r="M62" s="35"/>
      <c r="N62" s="63"/>
      <c r="O62" s="32"/>
    </row>
    <row r="63" spans="1:15" ht="45.75" customHeight="1" x14ac:dyDescent="0.25">
      <c r="A63" s="145" t="s">
        <v>160</v>
      </c>
      <c r="B63" s="128"/>
      <c r="C63" s="128"/>
      <c r="D63" s="128"/>
      <c r="E63" s="128"/>
      <c r="F63" s="128"/>
      <c r="G63" s="129"/>
      <c r="H63" s="53" t="s">
        <v>112</v>
      </c>
      <c r="I63" s="58" t="s">
        <v>77</v>
      </c>
      <c r="J63" s="58" t="s">
        <v>77</v>
      </c>
      <c r="K63" s="64">
        <v>8697.4</v>
      </c>
      <c r="L63" s="64">
        <v>6697.4</v>
      </c>
      <c r="M63" s="69">
        <f>L63/K63</f>
        <v>0.77004622070963735</v>
      </c>
      <c r="N63" s="63"/>
      <c r="O63" s="32"/>
    </row>
    <row r="64" spans="1:15" ht="69" customHeight="1" x14ac:dyDescent="0.25">
      <c r="A64" s="91" t="s">
        <v>60</v>
      </c>
      <c r="B64" s="121" t="s">
        <v>141</v>
      </c>
      <c r="C64" s="100" t="s">
        <v>164</v>
      </c>
      <c r="D64" s="106">
        <v>43100</v>
      </c>
      <c r="E64" s="106"/>
      <c r="F64" s="121" t="s">
        <v>166</v>
      </c>
      <c r="G64" s="104">
        <v>42948</v>
      </c>
      <c r="H64" s="36" t="s">
        <v>111</v>
      </c>
      <c r="I64" s="35" t="s">
        <v>153</v>
      </c>
      <c r="J64" s="35" t="s">
        <v>153</v>
      </c>
      <c r="K64" s="65">
        <v>8697.4</v>
      </c>
      <c r="L64" s="65">
        <v>6697.4</v>
      </c>
      <c r="M64" s="75">
        <v>0.77</v>
      </c>
      <c r="N64" s="149" t="s">
        <v>146</v>
      </c>
    </row>
    <row r="65" spans="1:16" ht="40.5" customHeight="1" x14ac:dyDescent="0.25">
      <c r="A65" s="92"/>
      <c r="B65" s="122"/>
      <c r="C65" s="101"/>
      <c r="D65" s="107"/>
      <c r="E65" s="107"/>
      <c r="F65" s="122"/>
      <c r="G65" s="104"/>
      <c r="H65" s="37" t="s">
        <v>110</v>
      </c>
      <c r="I65" s="47" t="s">
        <v>77</v>
      </c>
      <c r="J65" s="47" t="s">
        <v>77</v>
      </c>
      <c r="K65" s="48">
        <v>0</v>
      </c>
      <c r="L65" s="48">
        <v>0</v>
      </c>
      <c r="M65" s="49">
        <v>0</v>
      </c>
      <c r="N65" s="150"/>
    </row>
    <row r="66" spans="1:16" ht="61.5" customHeight="1" x14ac:dyDescent="0.25">
      <c r="A66" s="93"/>
      <c r="B66" s="123"/>
      <c r="C66" s="102"/>
      <c r="D66" s="108"/>
      <c r="E66" s="108"/>
      <c r="F66" s="123"/>
      <c r="G66" s="105"/>
      <c r="H66" s="36" t="s">
        <v>109</v>
      </c>
      <c r="I66" s="47" t="s">
        <v>77</v>
      </c>
      <c r="J66" s="47" t="s">
        <v>77</v>
      </c>
      <c r="K66" s="48">
        <v>0</v>
      </c>
      <c r="L66" s="48">
        <v>0</v>
      </c>
      <c r="M66" s="49">
        <v>0</v>
      </c>
      <c r="N66" s="151"/>
    </row>
    <row r="67" spans="1:16" ht="42.75" customHeight="1" x14ac:dyDescent="0.25">
      <c r="A67" s="127" t="s">
        <v>186</v>
      </c>
      <c r="B67" s="128"/>
      <c r="C67" s="128"/>
      <c r="D67" s="128"/>
      <c r="E67" s="128"/>
      <c r="F67" s="128"/>
      <c r="G67" s="129"/>
      <c r="H67" s="53" t="s">
        <v>112</v>
      </c>
      <c r="I67" s="61" t="s">
        <v>77</v>
      </c>
      <c r="J67" s="61" t="s">
        <v>77</v>
      </c>
      <c r="K67" s="64">
        <v>5000</v>
      </c>
      <c r="L67" s="64">
        <v>0</v>
      </c>
      <c r="M67" s="64">
        <v>0</v>
      </c>
      <c r="N67" s="63"/>
    </row>
    <row r="68" spans="1:16" ht="63.75" customHeight="1" x14ac:dyDescent="0.25">
      <c r="A68" s="91" t="s">
        <v>159</v>
      </c>
      <c r="B68" s="121" t="s">
        <v>141</v>
      </c>
      <c r="C68" s="100" t="s">
        <v>165</v>
      </c>
      <c r="D68" s="106">
        <v>43100</v>
      </c>
      <c r="E68" s="106"/>
      <c r="F68" s="121" t="s">
        <v>166</v>
      </c>
      <c r="G68" s="104">
        <v>42948</v>
      </c>
      <c r="H68" s="36" t="s">
        <v>111</v>
      </c>
      <c r="I68" s="35" t="s">
        <v>153</v>
      </c>
      <c r="J68" s="35" t="s">
        <v>153</v>
      </c>
      <c r="K68" s="65">
        <v>5000</v>
      </c>
      <c r="L68" s="65">
        <v>0</v>
      </c>
      <c r="M68" s="65">
        <v>0</v>
      </c>
      <c r="N68" s="63" t="s">
        <v>167</v>
      </c>
      <c r="P68" s="51"/>
    </row>
    <row r="69" spans="1:16" ht="39" customHeight="1" x14ac:dyDescent="0.25">
      <c r="A69" s="92"/>
      <c r="B69" s="122"/>
      <c r="C69" s="101"/>
      <c r="D69" s="107"/>
      <c r="E69" s="107"/>
      <c r="F69" s="122"/>
      <c r="G69" s="104"/>
      <c r="H69" s="37" t="s">
        <v>110</v>
      </c>
      <c r="I69" s="47" t="s">
        <v>77</v>
      </c>
      <c r="J69" s="47" t="s">
        <v>77</v>
      </c>
      <c r="K69" s="48">
        <v>0</v>
      </c>
      <c r="L69" s="48">
        <v>0</v>
      </c>
      <c r="M69" s="49">
        <v>0</v>
      </c>
      <c r="N69" s="63"/>
    </row>
    <row r="70" spans="1:16" ht="99" customHeight="1" x14ac:dyDescent="0.25">
      <c r="A70" s="93"/>
      <c r="B70" s="123"/>
      <c r="C70" s="102"/>
      <c r="D70" s="108"/>
      <c r="E70" s="108"/>
      <c r="F70" s="123"/>
      <c r="G70" s="105"/>
      <c r="H70" s="36" t="s">
        <v>109</v>
      </c>
      <c r="I70" s="47" t="s">
        <v>77</v>
      </c>
      <c r="J70" s="47" t="s">
        <v>77</v>
      </c>
      <c r="K70" s="48">
        <v>0</v>
      </c>
      <c r="L70" s="48">
        <v>0</v>
      </c>
      <c r="M70" s="49">
        <v>0</v>
      </c>
      <c r="N70" s="63"/>
    </row>
    <row r="71" spans="1:16" ht="38.25" customHeight="1" x14ac:dyDescent="0.25">
      <c r="A71" s="133" t="s">
        <v>168</v>
      </c>
      <c r="B71" s="134"/>
      <c r="C71" s="134"/>
      <c r="D71" s="134"/>
      <c r="E71" s="134"/>
      <c r="F71" s="134"/>
      <c r="G71" s="135"/>
      <c r="H71" s="36"/>
      <c r="I71" s="35"/>
      <c r="J71" s="35"/>
      <c r="K71" s="35"/>
      <c r="L71" s="35"/>
      <c r="M71" s="35"/>
      <c r="N71" s="63"/>
    </row>
    <row r="72" spans="1:16" ht="40.5" customHeight="1" x14ac:dyDescent="0.25">
      <c r="A72" s="109" t="s">
        <v>170</v>
      </c>
      <c r="B72" s="110"/>
      <c r="C72" s="110"/>
      <c r="D72" s="110"/>
      <c r="E72" s="110"/>
      <c r="F72" s="110"/>
      <c r="G72" s="111"/>
      <c r="H72" s="53" t="s">
        <v>112</v>
      </c>
      <c r="I72" s="58" t="s">
        <v>77</v>
      </c>
      <c r="J72" s="58" t="s">
        <v>77</v>
      </c>
      <c r="K72" s="64">
        <v>100000</v>
      </c>
      <c r="L72" s="66">
        <v>12000</v>
      </c>
      <c r="M72" s="76">
        <f>L72/K72</f>
        <v>0.12</v>
      </c>
      <c r="N72" s="63"/>
    </row>
    <row r="73" spans="1:16" ht="61.5" customHeight="1" x14ac:dyDescent="0.25">
      <c r="A73" s="92" t="s">
        <v>60</v>
      </c>
      <c r="B73" s="121" t="s">
        <v>197</v>
      </c>
      <c r="C73" s="155" t="s">
        <v>204</v>
      </c>
      <c r="D73" s="157">
        <v>43100</v>
      </c>
      <c r="E73" s="159"/>
      <c r="F73" s="161" t="s">
        <v>143</v>
      </c>
      <c r="G73" s="104">
        <v>42948</v>
      </c>
      <c r="H73" s="57" t="s">
        <v>171</v>
      </c>
      <c r="I73" s="56">
        <v>0</v>
      </c>
      <c r="J73" s="56">
        <v>0</v>
      </c>
      <c r="K73" s="67">
        <v>100000</v>
      </c>
      <c r="L73" s="74">
        <v>12000</v>
      </c>
      <c r="M73" s="77">
        <f>L73/K73</f>
        <v>0.12</v>
      </c>
      <c r="N73" s="63" t="s">
        <v>187</v>
      </c>
    </row>
    <row r="74" spans="1:16" ht="44.25" customHeight="1" x14ac:dyDescent="0.25">
      <c r="A74" s="92"/>
      <c r="B74" s="122"/>
      <c r="C74" s="155"/>
      <c r="D74" s="157"/>
      <c r="E74" s="159"/>
      <c r="F74" s="161"/>
      <c r="G74" s="104"/>
      <c r="H74" s="37" t="s">
        <v>110</v>
      </c>
      <c r="I74" s="47" t="s">
        <v>77</v>
      </c>
      <c r="J74" s="47" t="s">
        <v>77</v>
      </c>
      <c r="K74" s="48">
        <v>0</v>
      </c>
      <c r="L74" s="48">
        <v>0</v>
      </c>
      <c r="M74" s="49">
        <v>0</v>
      </c>
      <c r="N74" s="63"/>
    </row>
    <row r="75" spans="1:16" ht="90.75" customHeight="1" x14ac:dyDescent="0.25">
      <c r="A75" s="93"/>
      <c r="B75" s="123"/>
      <c r="C75" s="156"/>
      <c r="D75" s="158"/>
      <c r="E75" s="160"/>
      <c r="F75" s="162"/>
      <c r="G75" s="105"/>
      <c r="H75" s="36" t="s">
        <v>109</v>
      </c>
      <c r="I75" s="47" t="s">
        <v>77</v>
      </c>
      <c r="J75" s="47" t="s">
        <v>77</v>
      </c>
      <c r="K75" s="48">
        <v>0</v>
      </c>
      <c r="L75" s="48">
        <v>0</v>
      </c>
      <c r="M75" s="49">
        <v>0</v>
      </c>
      <c r="N75" s="63"/>
    </row>
    <row r="76" spans="1:16" ht="50.25" customHeight="1" x14ac:dyDescent="0.25">
      <c r="A76" s="139"/>
      <c r="B76" s="140"/>
      <c r="C76" s="140"/>
      <c r="D76" s="140"/>
      <c r="E76" s="140"/>
      <c r="F76" s="140"/>
      <c r="G76" s="141"/>
      <c r="H76" s="53" t="s">
        <v>112</v>
      </c>
      <c r="I76" s="58" t="s">
        <v>77</v>
      </c>
      <c r="J76" s="58" t="s">
        <v>77</v>
      </c>
      <c r="K76" s="59">
        <v>0</v>
      </c>
      <c r="L76" s="59">
        <v>0</v>
      </c>
      <c r="M76" s="60">
        <v>0</v>
      </c>
      <c r="N76" s="63"/>
    </row>
    <row r="77" spans="1:16" ht="167.25" customHeight="1" x14ac:dyDescent="0.25">
      <c r="A77" s="91" t="s">
        <v>61</v>
      </c>
      <c r="B77" s="121" t="s">
        <v>172</v>
      </c>
      <c r="C77" s="100" t="s">
        <v>205</v>
      </c>
      <c r="D77" s="106">
        <v>43100</v>
      </c>
      <c r="E77" s="106"/>
      <c r="F77" s="121" t="s">
        <v>174</v>
      </c>
      <c r="G77" s="106">
        <v>42948</v>
      </c>
      <c r="H77" s="36" t="s">
        <v>111</v>
      </c>
      <c r="I77" s="47" t="s">
        <v>77</v>
      </c>
      <c r="J77" s="47" t="s">
        <v>77</v>
      </c>
      <c r="K77" s="48">
        <v>0</v>
      </c>
      <c r="L77" s="48">
        <v>0</v>
      </c>
      <c r="M77" s="49">
        <v>0</v>
      </c>
      <c r="N77" s="71" t="s">
        <v>173</v>
      </c>
    </row>
    <row r="78" spans="1:16" ht="27.75" customHeight="1" x14ac:dyDescent="0.25">
      <c r="A78" s="92"/>
      <c r="B78" s="122"/>
      <c r="C78" s="101"/>
      <c r="D78" s="107"/>
      <c r="E78" s="107"/>
      <c r="F78" s="122"/>
      <c r="G78" s="107"/>
      <c r="H78" s="37" t="s">
        <v>110</v>
      </c>
      <c r="I78" s="47" t="s">
        <v>77</v>
      </c>
      <c r="J78" s="47" t="s">
        <v>77</v>
      </c>
      <c r="K78" s="48">
        <v>0</v>
      </c>
      <c r="L78" s="48">
        <v>0</v>
      </c>
      <c r="M78" s="49">
        <v>0</v>
      </c>
      <c r="N78" s="63"/>
    </row>
    <row r="79" spans="1:16" ht="48.75" customHeight="1" x14ac:dyDescent="0.25">
      <c r="A79" s="93"/>
      <c r="B79" s="123"/>
      <c r="C79" s="102"/>
      <c r="D79" s="108"/>
      <c r="E79" s="108"/>
      <c r="F79" s="123"/>
      <c r="G79" s="108"/>
      <c r="H79" s="36" t="s">
        <v>109</v>
      </c>
      <c r="I79" s="47" t="s">
        <v>77</v>
      </c>
      <c r="J79" s="47" t="s">
        <v>77</v>
      </c>
      <c r="K79" s="48">
        <v>0</v>
      </c>
      <c r="L79" s="48">
        <v>0</v>
      </c>
      <c r="M79" s="49">
        <v>0</v>
      </c>
      <c r="N79" s="63"/>
    </row>
    <row r="80" spans="1:16" s="54" customFormat="1" ht="58.5" customHeight="1" x14ac:dyDescent="0.25">
      <c r="A80" s="34"/>
      <c r="B80" s="180" t="s">
        <v>177</v>
      </c>
      <c r="C80" s="180"/>
      <c r="D80" s="180"/>
      <c r="E80" s="180"/>
      <c r="F80" s="180"/>
      <c r="G80" s="180"/>
      <c r="H80" s="53" t="s">
        <v>112</v>
      </c>
      <c r="I80" s="58" t="s">
        <v>77</v>
      </c>
      <c r="J80" s="58" t="s">
        <v>77</v>
      </c>
      <c r="K80" s="59">
        <v>0</v>
      </c>
      <c r="L80" s="59">
        <v>0</v>
      </c>
      <c r="M80" s="60">
        <v>0</v>
      </c>
      <c r="N80" s="63"/>
    </row>
    <row r="81" spans="1:14" s="54" customFormat="1" ht="152.25" customHeight="1" x14ac:dyDescent="0.25">
      <c r="A81" s="118" t="s">
        <v>62</v>
      </c>
      <c r="B81" s="121" t="s">
        <v>175</v>
      </c>
      <c r="C81" s="115" t="s">
        <v>206</v>
      </c>
      <c r="D81" s="106">
        <v>43100</v>
      </c>
      <c r="E81" s="112"/>
      <c r="F81" s="112"/>
      <c r="G81" s="106">
        <v>42948</v>
      </c>
      <c r="H81" s="36" t="s">
        <v>111</v>
      </c>
      <c r="I81" s="47" t="s">
        <v>77</v>
      </c>
      <c r="J81" s="47" t="s">
        <v>77</v>
      </c>
      <c r="K81" s="48">
        <v>0</v>
      </c>
      <c r="L81" s="48">
        <v>0</v>
      </c>
      <c r="M81" s="49">
        <v>0</v>
      </c>
      <c r="N81" s="72" t="s">
        <v>176</v>
      </c>
    </row>
    <row r="82" spans="1:14" s="54" customFormat="1" ht="82.5" customHeight="1" x14ac:dyDescent="0.25">
      <c r="A82" s="119"/>
      <c r="B82" s="122"/>
      <c r="C82" s="116"/>
      <c r="D82" s="107"/>
      <c r="E82" s="113"/>
      <c r="F82" s="113"/>
      <c r="G82" s="107"/>
      <c r="H82" s="36" t="s">
        <v>110</v>
      </c>
      <c r="I82" s="47" t="s">
        <v>77</v>
      </c>
      <c r="J82" s="47" t="s">
        <v>77</v>
      </c>
      <c r="K82" s="48">
        <v>0</v>
      </c>
      <c r="L82" s="48">
        <v>0</v>
      </c>
      <c r="M82" s="49">
        <v>0</v>
      </c>
      <c r="N82" s="63"/>
    </row>
    <row r="83" spans="1:14" ht="44.25" customHeight="1" x14ac:dyDescent="0.25">
      <c r="A83" s="120"/>
      <c r="B83" s="73"/>
      <c r="C83" s="117"/>
      <c r="D83" s="108"/>
      <c r="E83" s="114"/>
      <c r="F83" s="114"/>
      <c r="G83" s="108"/>
      <c r="H83" s="55" t="s">
        <v>109</v>
      </c>
      <c r="I83" s="47" t="s">
        <v>77</v>
      </c>
      <c r="J83" s="47" t="s">
        <v>77</v>
      </c>
      <c r="K83" s="48">
        <v>0</v>
      </c>
      <c r="L83" s="48">
        <v>0</v>
      </c>
      <c r="M83" s="49">
        <v>0</v>
      </c>
      <c r="N83" s="63"/>
    </row>
    <row r="84" spans="1:14" ht="30.75" customHeight="1" x14ac:dyDescent="0.25">
      <c r="A84" s="181" t="s">
        <v>198</v>
      </c>
      <c r="B84" s="182"/>
      <c r="C84" s="183"/>
      <c r="D84" s="183"/>
      <c r="E84" s="183"/>
      <c r="F84" s="183"/>
      <c r="G84" s="179"/>
      <c r="H84" s="179"/>
      <c r="I84" s="179"/>
      <c r="J84" s="179"/>
      <c r="K84" s="179"/>
      <c r="L84" s="179"/>
      <c r="M84" s="179"/>
      <c r="N84" s="179"/>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78" t="s">
        <v>108</v>
      </c>
      <c r="B86" s="178"/>
      <c r="C86" s="178"/>
      <c r="D86" s="178"/>
      <c r="E86" s="178"/>
      <c r="F86" s="178"/>
      <c r="G86" s="178"/>
      <c r="H86" s="178"/>
      <c r="I86" s="178"/>
      <c r="J86" s="178"/>
      <c r="K86" s="178"/>
      <c r="L86" s="178"/>
      <c r="M86" s="178"/>
      <c r="N86" s="178"/>
    </row>
    <row r="87" spans="1:14" x14ac:dyDescent="0.25">
      <c r="A87" s="33"/>
      <c r="B87" s="33"/>
      <c r="C87" s="33"/>
      <c r="D87" s="33"/>
      <c r="E87" s="33"/>
      <c r="F87" s="33"/>
      <c r="G87" s="33"/>
      <c r="H87" s="33"/>
      <c r="I87" s="33"/>
      <c r="J87" s="33"/>
      <c r="K87" s="33"/>
      <c r="L87" s="33"/>
      <c r="M87" s="33"/>
      <c r="N87" s="33"/>
    </row>
    <row r="88" spans="1:14" ht="21.75" customHeight="1" x14ac:dyDescent="0.25">
      <c r="A88" s="178" t="s">
        <v>107</v>
      </c>
      <c r="B88" s="178"/>
      <c r="C88" s="178"/>
      <c r="D88" s="178"/>
      <c r="E88" s="178"/>
      <c r="F88" s="178"/>
      <c r="G88" s="178"/>
      <c r="H88" s="178"/>
      <c r="I88" s="178"/>
      <c r="J88" s="178"/>
      <c r="K88" s="178"/>
      <c r="L88" s="178"/>
      <c r="M88" s="178"/>
      <c r="N88" s="178"/>
    </row>
    <row r="89" spans="1:14" x14ac:dyDescent="0.25">
      <c r="A89" s="32"/>
      <c r="B89" s="32"/>
      <c r="C89" s="32"/>
      <c r="D89" s="32"/>
      <c r="E89" s="32"/>
      <c r="F89" s="32"/>
      <c r="G89" s="32"/>
      <c r="H89" s="32"/>
      <c r="I89" s="32"/>
      <c r="J89" s="32"/>
      <c r="K89" s="32"/>
      <c r="L89" s="32"/>
      <c r="M89" s="32"/>
      <c r="N89" s="32"/>
    </row>
    <row r="90" spans="1:14" ht="19.5" customHeight="1" x14ac:dyDescent="0.25">
      <c r="A90" s="178" t="s">
        <v>189</v>
      </c>
      <c r="B90" s="178"/>
      <c r="C90" s="178"/>
      <c r="D90" s="178"/>
      <c r="E90" s="178"/>
      <c r="F90" s="178"/>
      <c r="G90" s="178"/>
      <c r="H90" s="178"/>
      <c r="I90" s="178"/>
      <c r="J90" s="178"/>
      <c r="K90" s="178"/>
      <c r="L90" s="178"/>
      <c r="M90" s="178"/>
      <c r="N90" s="178"/>
    </row>
    <row r="91" spans="1:14" x14ac:dyDescent="0.25">
      <c r="A91" s="32"/>
      <c r="B91" s="32"/>
      <c r="C91" s="32"/>
      <c r="D91" s="32"/>
      <c r="E91" s="32"/>
      <c r="F91" s="32"/>
      <c r="G91" s="32"/>
      <c r="H91" s="32"/>
      <c r="I91" s="32"/>
      <c r="J91" s="32"/>
      <c r="K91" s="32"/>
      <c r="L91" s="32"/>
      <c r="M91" s="32"/>
      <c r="N91" s="32"/>
    </row>
    <row r="92" spans="1:14" ht="15.75" x14ac:dyDescent="0.25">
      <c r="A92" s="178" t="s">
        <v>106</v>
      </c>
      <c r="B92" s="178"/>
      <c r="C92" s="178"/>
      <c r="D92" s="178"/>
      <c r="E92" s="178"/>
      <c r="F92" s="178"/>
      <c r="G92" s="178"/>
      <c r="H92" s="178"/>
      <c r="I92" s="178"/>
      <c r="J92" s="178"/>
      <c r="K92" s="178"/>
      <c r="L92" s="178"/>
      <c r="M92" s="178"/>
      <c r="N92" s="178"/>
    </row>
    <row r="94" spans="1:14" ht="15.75" x14ac:dyDescent="0.25">
      <c r="A94" s="178" t="s">
        <v>190</v>
      </c>
      <c r="B94" s="178"/>
      <c r="C94" s="178"/>
      <c r="D94" s="178"/>
      <c r="E94" s="178"/>
      <c r="F94" s="178"/>
      <c r="G94" s="178"/>
      <c r="H94" s="178"/>
      <c r="I94" s="178"/>
      <c r="J94" s="178"/>
      <c r="K94" s="178"/>
      <c r="L94" s="178"/>
      <c r="M94" s="178"/>
      <c r="N94" s="178"/>
    </row>
    <row r="96" spans="1:14" ht="15.75" x14ac:dyDescent="0.25">
      <c r="A96" s="178" t="s">
        <v>105</v>
      </c>
      <c r="B96" s="178"/>
      <c r="C96" s="178"/>
      <c r="D96" s="178"/>
      <c r="E96" s="178"/>
      <c r="F96" s="178"/>
      <c r="G96" s="178"/>
      <c r="H96" s="178"/>
      <c r="I96" s="178"/>
      <c r="J96" s="178"/>
      <c r="K96" s="178"/>
      <c r="L96" s="178"/>
      <c r="M96" s="178"/>
      <c r="N96" s="178"/>
    </row>
    <row r="98" spans="1:14" ht="15.75" x14ac:dyDescent="0.25">
      <c r="A98" s="178" t="s">
        <v>104</v>
      </c>
      <c r="B98" s="178"/>
      <c r="C98" s="178"/>
      <c r="D98" s="178"/>
      <c r="E98" s="178"/>
      <c r="F98" s="178"/>
      <c r="G98" s="178"/>
      <c r="H98" s="178"/>
      <c r="I98" s="178"/>
      <c r="J98" s="178"/>
      <c r="K98" s="178"/>
      <c r="L98" s="178"/>
      <c r="M98" s="178"/>
      <c r="N98" s="178"/>
    </row>
    <row r="100" spans="1:14" ht="15.75" x14ac:dyDescent="0.25">
      <c r="A100" s="178" t="s">
        <v>103</v>
      </c>
      <c r="B100" s="178"/>
      <c r="C100" s="178"/>
      <c r="D100" s="178"/>
      <c r="E100" s="178"/>
      <c r="F100" s="178"/>
      <c r="G100" s="178"/>
      <c r="H100" s="178"/>
      <c r="I100" s="178"/>
      <c r="J100" s="178"/>
      <c r="K100" s="178"/>
      <c r="L100" s="178"/>
      <c r="M100" s="178"/>
      <c r="N100" s="178"/>
    </row>
    <row r="102" spans="1:14" ht="18.75" x14ac:dyDescent="0.3">
      <c r="A102" s="184" t="s">
        <v>102</v>
      </c>
      <c r="B102" s="184"/>
      <c r="C102" s="184"/>
      <c r="D102" s="184"/>
      <c r="E102" s="184"/>
      <c r="F102" s="184"/>
      <c r="G102" s="184"/>
      <c r="H102" s="184"/>
      <c r="I102" s="184"/>
      <c r="J102" s="184"/>
      <c r="K102" s="184"/>
      <c r="L102" s="184"/>
      <c r="M102" s="184"/>
      <c r="N102" s="184"/>
    </row>
    <row r="104" spans="1:14" ht="18.75" x14ac:dyDescent="0.3">
      <c r="A104" s="184" t="s">
        <v>101</v>
      </c>
      <c r="B104" s="184"/>
      <c r="C104" s="184"/>
      <c r="D104" s="184"/>
      <c r="E104" s="184"/>
      <c r="F104" s="184"/>
      <c r="G104" s="184"/>
      <c r="H104" s="184"/>
      <c r="I104" s="184"/>
      <c r="J104" s="184"/>
      <c r="K104" s="184"/>
      <c r="L104" s="184"/>
      <c r="M104" s="184"/>
      <c r="N104" s="184"/>
    </row>
    <row r="106" spans="1:14" ht="18.75" x14ac:dyDescent="0.3">
      <c r="A106" s="184" t="s">
        <v>100</v>
      </c>
      <c r="B106" s="184"/>
      <c r="C106" s="184"/>
      <c r="D106" s="184"/>
      <c r="E106" s="184"/>
      <c r="F106" s="184"/>
      <c r="G106" s="184"/>
      <c r="H106" s="184"/>
      <c r="I106" s="184"/>
      <c r="J106" s="184"/>
      <c r="K106" s="184"/>
      <c r="L106" s="184"/>
      <c r="M106" s="184"/>
      <c r="N106" s="184"/>
    </row>
    <row r="108" spans="1:14" ht="18.75" x14ac:dyDescent="0.3">
      <c r="A108" s="184" t="s">
        <v>191</v>
      </c>
      <c r="B108" s="184"/>
      <c r="C108" s="184"/>
      <c r="D108" s="184"/>
      <c r="E108" s="184"/>
      <c r="F108" s="184"/>
      <c r="G108" s="184"/>
      <c r="H108" s="184"/>
      <c r="I108" s="184"/>
      <c r="J108" s="184"/>
      <c r="K108" s="184"/>
      <c r="L108" s="184"/>
      <c r="M108" s="184"/>
      <c r="N108" s="184"/>
    </row>
    <row r="110" spans="1:14" ht="18.75" x14ac:dyDescent="0.3">
      <c r="A110" s="184" t="s">
        <v>99</v>
      </c>
      <c r="B110" s="184"/>
      <c r="C110" s="184"/>
      <c r="D110" s="184"/>
      <c r="E110" s="184"/>
      <c r="F110" s="184"/>
      <c r="G110" s="184"/>
      <c r="H110" s="184"/>
      <c r="I110" s="184"/>
      <c r="J110" s="184"/>
      <c r="K110" s="184"/>
      <c r="L110" s="184"/>
      <c r="M110" s="184"/>
      <c r="N110" s="184"/>
    </row>
    <row r="112" spans="1:14" ht="18.75" x14ac:dyDescent="0.3">
      <c r="A112" s="184" t="s">
        <v>98</v>
      </c>
      <c r="B112" s="184"/>
      <c r="C112" s="184"/>
      <c r="D112" s="184"/>
      <c r="E112" s="184"/>
      <c r="F112" s="184"/>
      <c r="G112" s="184"/>
      <c r="H112" s="184"/>
      <c r="I112" s="184"/>
      <c r="J112" s="184"/>
      <c r="K112" s="184"/>
      <c r="L112" s="184"/>
      <c r="M112" s="184"/>
      <c r="N112" s="184"/>
    </row>
    <row r="114" spans="1:14" ht="18.75" x14ac:dyDescent="0.3">
      <c r="A114" s="184" t="s">
        <v>192</v>
      </c>
      <c r="B114" s="184"/>
      <c r="C114" s="184"/>
      <c r="D114" s="184"/>
      <c r="E114" s="184"/>
      <c r="F114" s="184"/>
      <c r="G114" s="184"/>
      <c r="H114" s="184"/>
      <c r="I114" s="184"/>
      <c r="J114" s="184"/>
      <c r="K114" s="184"/>
      <c r="L114" s="184"/>
      <c r="M114" s="184"/>
      <c r="N114" s="184"/>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2017-05-15T13:55:08Z</cp:lastPrinted>
  <dcterms:created xsi:type="dcterms:W3CDTF">2014-02-03T06:13:50Z</dcterms:created>
  <dcterms:modified xsi:type="dcterms:W3CDTF">2017-08-14T12:22:42Z</dcterms:modified>
</cp:coreProperties>
</file>