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1832" activeTab="5"/>
  </bookViews>
  <sheets>
    <sheet name="Показатели" sheetId="2" r:id="rId1"/>
    <sheet name="План по достижению" sheetId="3" r:id="rId2"/>
    <sheet name="Финансовое обеспечение" sheetId="4" r:id="rId3"/>
    <sheet name="Кап. строй" sheetId="5" r:id="rId4"/>
    <sheet name="Риски" sheetId="6" r:id="rId5"/>
    <sheet name="Доп. информация" sheetId="7" r:id="rId6"/>
  </sheets>
  <definedNames>
    <definedName name="_ftn1" localSheetId="0">Показатели!$A$13</definedName>
    <definedName name="_ftn2" localSheetId="0">Показатели!$A$20</definedName>
    <definedName name="_ftn3" localSheetId="0">Показатели!$A$21</definedName>
    <definedName name="_ftn4" localSheetId="0">Показатели!$A$22</definedName>
    <definedName name="_ftn5" localSheetId="0">Показатели!$A$23</definedName>
    <definedName name="_ftn6" localSheetId="0">Показатели!$A$24</definedName>
    <definedName name="_ftn7" localSheetId="0">Показатели!$A$25</definedName>
    <definedName name="_ftnref1" localSheetId="0">Показатели!$B$5</definedName>
    <definedName name="_ftnref2" localSheetId="0">Показатели!$D$5</definedName>
    <definedName name="_ftnref3" localSheetId="0">Показатели!$E$5</definedName>
    <definedName name="_ftnref4" localSheetId="0">Показатели!$I$5</definedName>
    <definedName name="_ftnref5" localSheetId="0">Показатели!$K$5</definedName>
    <definedName name="_ftnref6" localSheetId="0">Показатели!$M$5</definedName>
    <definedName name="_ftnref7" localSheetId="0">Показатели!$N$5</definedName>
    <definedName name="_Ref129269215" localSheetId="0">Показатели!$N$5</definedName>
    <definedName name="_Ref129269405" localSheetId="0">Показатели!$K$5</definedName>
    <definedName name="_Ref129269830" localSheetId="2">'Финансовое обеспечение'!$K$3</definedName>
    <definedName name="_Ref129367031" localSheetId="0">Показатели!$D$5</definedName>
    <definedName name="_Ref141720757" localSheetId="0">Показатели!$M$5</definedName>
  </definedNames>
  <calcPr calcId="145621"/>
</workbook>
</file>

<file path=xl/calcChain.xml><?xml version="1.0" encoding="utf-8"?>
<calcChain xmlns="http://schemas.openxmlformats.org/spreadsheetml/2006/main">
  <c r="J31" i="4" l="1"/>
  <c r="J30" i="4"/>
  <c r="J27" i="4"/>
  <c r="J24" i="4"/>
  <c r="J6" i="4" s="1"/>
  <c r="K6" i="4" s="1"/>
  <c r="J11" i="4"/>
  <c r="K11" i="4" s="1"/>
  <c r="J10" i="4"/>
  <c r="K10" i="4" s="1"/>
  <c r="J8" i="4"/>
  <c r="K31" i="4"/>
  <c r="K32" i="4"/>
  <c r="K33" i="4"/>
  <c r="K34" i="4"/>
  <c r="K35" i="4"/>
  <c r="K30" i="4"/>
  <c r="K29" i="4"/>
  <c r="K28" i="4"/>
  <c r="K27" i="4"/>
  <c r="K26" i="4"/>
  <c r="K25" i="4"/>
  <c r="K24" i="4"/>
  <c r="K22" i="4"/>
  <c r="K23" i="4"/>
  <c r="K16" i="4"/>
  <c r="K17" i="4"/>
  <c r="K8" i="4"/>
  <c r="J7" i="4" l="1"/>
  <c r="K7" i="4" s="1"/>
</calcChain>
</file>

<file path=xl/sharedStrings.xml><?xml version="1.0" encoding="utf-8"?>
<sst xmlns="http://schemas.openxmlformats.org/spreadsheetml/2006/main" count="256" uniqueCount="151">
  <si>
    <t>№</t>
  </si>
  <si>
    <t>Наименование показателя</t>
  </si>
  <si>
    <t>Подтверждающий документ</t>
  </si>
  <si>
    <t>1.</t>
  </si>
  <si>
    <t>…</t>
  </si>
  <si>
    <t>Комментарий</t>
  </si>
  <si>
    <t>Статус фактического/ прогнозного значения за отчётный период</t>
  </si>
  <si>
    <t>Уровень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</si>
  <si>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</si>
  <si>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</si>
  <si>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</si>
  <si>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Прогнозное значение на конец отчётного периода</t>
  </si>
  <si>
    <t>Плановое значение на конец текущего года</t>
  </si>
  <si>
    <t>Прогнозное значение на конец текущего года</t>
  </si>
  <si>
    <t>Информационная система</t>
  </si>
  <si>
    <t>Признак возрастания
(убывания, динамики)</t>
  </si>
  <si>
    <t>№ п/п</t>
  </si>
  <si>
    <t>Показатели государственной программы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</si>
  <si>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</si>
  <si>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</si>
  <si>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</si>
  <si>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</si>
  <si>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</si>
  <si>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</si>
  <si>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</si>
  <si>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</si>
  <si>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</si>
  <si>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</si>
  <si>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</si>
  <si>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</si>
  <si>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План</t>
  </si>
  <si>
    <t>Факт/прогноз</t>
  </si>
  <si>
    <t>3. Сведения об исполнении бюджетных ассигнований, предусмотренных на финансовое обеспечение реализации государственной программы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</si>
  <si>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</si>
  <si>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</si>
  <si>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</t>
  </si>
  <si>
    <t>Код целевой статьи расходов</t>
  </si>
  <si>
    <t>Исполнение, тыс. рублей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</si>
  <si>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</si>
  <si>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</si>
  <si>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</si>
  <si>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</si>
  <si>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</si>
  <si>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Всего, в том числе:</t>
  </si>
  <si>
    <t>Наименование структурного элемента государственной программы</t>
  </si>
  <si>
    <t>1.1.</t>
  </si>
  <si>
    <t>Наименование мероприятия</t>
  </si>
  <si>
    <t>Государственная программа Ульяновской области «Наименование»</t>
  </si>
  <si>
    <t>Государственная программа, структурный элемент, мероприятие, объект капитального строительства</t>
  </si>
  <si>
    <r>
      <t>Ответственные исполнители</t>
    </r>
    <r>
      <rPr>
        <sz val="10"/>
        <color rgb="FF000000"/>
        <rFont val="PT Astra Serif"/>
        <family val="1"/>
        <charset val="204"/>
      </rPr>
      <t>, заказчик-застройщик</t>
    </r>
  </si>
  <si>
    <t>Проектная мощность</t>
  </si>
  <si>
    <t>Сроки выполнения работ</t>
  </si>
  <si>
    <t>Общая стоимость объекта, тыс. рублей</t>
  </si>
  <si>
    <t>Техническая готовность объекта</t>
  </si>
  <si>
    <t>Краткая характеристика работ, выполненных за отчётный период, причины отставания</t>
  </si>
  <si>
    <t>Предусмотрено программой</t>
  </si>
  <si>
    <t>Кассовые расходы</t>
  </si>
  <si>
    <r>
      <t>Выполнено за счет средств ____</t>
    </r>
    <r>
      <rPr>
        <vertAlign val="superscript"/>
        <sz val="10"/>
        <color rgb="FF000000"/>
        <rFont val="PT Astra Serif"/>
        <family val="1"/>
        <charset val="204"/>
      </rPr>
      <t xml:space="preserve">15 </t>
    </r>
    <r>
      <rPr>
        <sz val="10"/>
        <color rgb="FF000000"/>
        <rFont val="PT Astra Serif"/>
        <family val="1"/>
        <charset val="204"/>
      </rPr>
      <t>года</t>
    </r>
  </si>
  <si>
    <t>Выполнено за счет остатков средств прошлых лет</t>
  </si>
  <si>
    <t>Степень выполнения</t>
  </si>
  <si>
    <t>Всего</t>
  </si>
  <si>
    <t>-</t>
  </si>
  <si>
    <t xml:space="preserve">ОБ </t>
  </si>
  <si>
    <t>ФБ</t>
  </si>
  <si>
    <t>ВБС</t>
  </si>
  <si>
    <t>Наименование объекта</t>
  </si>
  <si>
    <t xml:space="preserve">Наименование объекта </t>
  </si>
  <si>
    <t>За _____, тыс. рублей</t>
  </si>
  <si>
    <r>
      <t>Общие кассовые расходы по состоянию на _______</t>
    </r>
    <r>
      <rPr>
        <sz val="10"/>
        <color rgb="FF000000"/>
        <rFont val="PT Astra Serif"/>
        <family val="1"/>
        <charset val="204"/>
      </rPr>
      <t>, тыс. рублей</t>
    </r>
  </si>
  <si>
    <t>5. Информация о рисках государственной программы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</si>
  <si>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</si>
  <si>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</si>
  <si>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</si>
  <si>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</si>
  <si>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</si>
  <si>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</si>
  <si>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r>
      <t xml:space="preserve">1. Сведения о достижении показателей </t>
    </r>
    <r>
      <rPr>
        <sz val="10"/>
        <color theme="1"/>
        <rFont val="PT Astra Serif"/>
        <family val="1"/>
        <charset val="204"/>
      </rPr>
      <t xml:space="preserve">государственной программы </t>
    </r>
  </si>
  <si>
    <t>4. Сведения об объектах капитального строительства Ульяновской области, создаваемых в процессе реализации государственных программ</t>
  </si>
  <si>
    <t>6. Дополнительная информация</t>
  </si>
  <si>
    <t>Дополнительная информация о ходе реализации государственной программы</t>
  </si>
  <si>
    <t>Источник финансового обеспечения реализации государственной программы, структурного элемента, мероприятия</t>
  </si>
  <si>
    <t>Объём финансового обеспечения, тыс. рублей</t>
  </si>
  <si>
    <t>Процент исполнения, (10)/(7)*100</t>
  </si>
  <si>
    <t>бюджетные ассигнования 
областного бюджета 
Ульяновской области 
(далее – областной бюджет)</t>
  </si>
  <si>
    <t xml:space="preserve">Всего, 
в том числе:
</t>
  </si>
  <si>
    <t>бюджетные ассигнования федерального бюджета</t>
  </si>
  <si>
    <t>бюджетные ассигнования областного бюджета
областного бюджета</t>
  </si>
  <si>
    <t>Направление (подпрограмма) «Наименование»/Структурные элементы не входящие в направления</t>
  </si>
  <si>
    <t>бюджетные ассигнования 
областного бюджета, 
источником которых являются межбюджетные трансферты 
из федерального бюджета, имеющие целевое назначение 
(далее – бюджетные ассигнования федерального бюджета)</t>
  </si>
  <si>
    <t>Приложение № 1</t>
  </si>
  <si>
    <t>Цель государственной программы «Проведение эффективной кадровой политики по развитию гражданской службы и муниципальной службы»</t>
  </si>
  <si>
    <t>Повышение профессионального уровня лиц, замещающих государственные должности Ульяновской области (далее – государственные должности), выборные муниципальные должности, должности государственной гражданской службы Ульяновской области (далее – гражданская служба) и должности муниципальной службы в Ульяновской области (далее – 
муниципальная служба), должности, не являющиеся должностями гражданской службы или муниципальной службы, в государственных органах Ульяновской области (далее – работники, государственные органы соответственно), в органах местного самоуправления муниципальных образований Ульяновской области (далее –муниципальные органы), а также работников областных государственных и муниципальных учреждений (далее – работники учреждений)</t>
  </si>
  <si>
    <t>ГП</t>
  </si>
  <si>
    <t>+</t>
  </si>
  <si>
    <t>человек</t>
  </si>
  <si>
    <t>Удостоверения о повышении квалификации, сертификаты (свидетельства) о профессиональном развитии</t>
  </si>
  <si>
    <t>Государственная автоматизированная информационная система «Управление» (далее – ГАС «Управление»),
Государственная информационная система Ульяновской области «Централизованная автоматизированная система «АЦК Планирование» (далее – «АЦК Планирование»)</t>
  </si>
  <si>
    <t>2.</t>
  </si>
  <si>
    <t>Доля специалистов, завершивших обучение в ходе реализации Государственного плана подготовки управленческих кадров для организаций народного хозяйства Российской Федерации 
на территории Ульяновской области (далее – Государственный план), включённых в резерв управленческих кадров Ульяновской области, в общем числе специалистов, завершивших указанное обучение</t>
  </si>
  <si>
    <t>процент</t>
  </si>
  <si>
    <t>х</t>
  </si>
  <si>
    <t>ГАС «Управление», «АЦК Планирование»</t>
  </si>
  <si>
    <t>3.</t>
  </si>
  <si>
    <t>Доля исполненных заявок на материально-техническое, транспортное, полиграфическое, информационное и иное обеспечение деятельности Губернатора Ульяновской области и иных государственных органов в общем количестве указанных заявок</t>
  </si>
  <si>
    <t>2. Сведения о помесячном достижении показателей государственной программы в 2024 году</t>
  </si>
  <si>
    <t>Проведение эффективной кадровой политики по развитию гражданской службы и муниципальной службы</t>
  </si>
  <si>
    <t>Повышение профессионального уровня лиц, замещающих государственные должности, выборные муниципальные должности, должности гражданской и муниципальной службы, работников государственных и муниципальных органов, а также работников учреждений, человек</t>
  </si>
  <si>
    <t>1.2.</t>
  </si>
  <si>
    <t>Доля специалистов, завершивших обучение в ходе реализации Государственного плана на территории Ульяновской области, включённых в резерв управленческих кадров Ульяновской области, в общем числе специалистов, завершивших указанное обучение, процент</t>
  </si>
  <si>
    <t>1.3.</t>
  </si>
  <si>
    <t>Доля исполненных заявок на материально-техническое, транспортное, полиграфическое, информационное и иное обеспечение деятельности Губернатора Ульяновской области и иных государственных органов в общем количестве указанных заявок, процент</t>
  </si>
  <si>
    <t>Государственная программа Ульяновской области «Развитие государственного управления в Ульяновской области»</t>
  </si>
  <si>
    <t>Правительство Ульяновской области</t>
  </si>
  <si>
    <t>84 0 00 00000</t>
  </si>
  <si>
    <t>Комплекс процессных мероприятий «Совершенствование кадровой работы в системе государственного и муниципального управления в Ульяновской области»</t>
  </si>
  <si>
    <t>84 5 01 00000</t>
  </si>
  <si>
    <t xml:space="preserve">Правительство Ульяновской области                  </t>
  </si>
  <si>
    <t>84 5 01 26010</t>
  </si>
  <si>
    <t xml:space="preserve">1.2. </t>
  </si>
  <si>
    <t>Обеспечение участия экспертов при проведении конкурсов на замещение вакантных должностей государственной гражданской службы Ульяновской области (далее – гражданская служба), на включение в кадровый резерв Ульяновской области на гражданской службе, резерв управленческих кадров Ульяновской области, проведение аттестации государственных гражданских служащих (далее – гражданские служащие) Правительства Ульяновской области</t>
  </si>
  <si>
    <t>Обеспечение функционирования, закупка обновлений автоматизированной системы управления персоналом «БОСС-Кадровик» в целях обеспечения возможности передачи сведений по вопросам формирования кадрового состава гражданской службы</t>
  </si>
  <si>
    <t>1.4.</t>
  </si>
  <si>
    <t>Предоставление грантов в форме субсидий организациям, осуществляющим образовательную деятельность, в целях возмещения затрат, связанных с обучением гражданских служащих на основании государственных образовательных сертификатов на дополнительное профессиональное образование</t>
  </si>
  <si>
    <t>1.5.</t>
  </si>
  <si>
    <t>Организация и проведение мероприятий, направленных на привлечение молодёжи на гражданскую службу</t>
  </si>
  <si>
    <t>1.6.</t>
  </si>
  <si>
    <t>Организация и проведение областных конкурсов и конференций в сферах гражданской и муниципальной службы</t>
  </si>
  <si>
    <t xml:space="preserve">2. </t>
  </si>
  <si>
    <t>Комплекс процессных мероприятий «Реализация Государственного плана подготовки управленческих кадров для организаций народного хозяйства Российской Федерации на территории Ульяновской области»</t>
  </si>
  <si>
    <t>2.1.</t>
  </si>
  <si>
    <t xml:space="preserve">Подготовка управленческих кадров для организаций народного хозяйства Российской Федерации </t>
  </si>
  <si>
    <t>Комплекс процессных мероприятий «Обеспечение деятельности Губернатора Ульяновской области и иных государственных органов»</t>
  </si>
  <si>
    <t>3.1.</t>
  </si>
  <si>
    <t>Обеспечение деятельности Областного государственного казённого учреждения «Управление делами Ульяновской области»</t>
  </si>
  <si>
    <t>3.2.</t>
  </si>
  <si>
    <t>Реализация мероприятий по капитальному ремонту зданий, находящихся в собственности Ульяновской области, в том числе по подготовке проектной документации</t>
  </si>
  <si>
    <t>84 5 01 26020</t>
  </si>
  <si>
    <t>84 5 01 26030</t>
  </si>
  <si>
    <t>Организация профессионального образования лиц, замещающих государственные должности Ульяновской области или выборные муниципальные должности, должности гражданской службы, должности муниципальной службы в Ульяновской области (далее – муниципальная служба), должности, не являющиеся должностями гражданской или муниципальной службы, в государственных органах Ульяновской области (далее – государственные органы), органах местного самоуправления муниципальных образований Ульяновской области, а также работникам областных государственных и муниципальных учреждений»</t>
  </si>
  <si>
    <t>84 5 01 26040</t>
  </si>
  <si>
    <t>84 5 01 26060</t>
  </si>
  <si>
    <t>84 5 01 26070</t>
  </si>
  <si>
    <t>84 5 02 00000</t>
  </si>
  <si>
    <t>84 5 02 R0660</t>
  </si>
  <si>
    <t>84 5 03 00000</t>
  </si>
  <si>
    <t>84 5 03 26080</t>
  </si>
  <si>
    <t>84 5 03 26090</t>
  </si>
  <si>
    <t>На конец 2024 года</t>
  </si>
  <si>
    <t>Отчёт о ходе реализации государственной программы Ульяновской области "Развитие государственного управления в Ульяновской области" за I полугодие 2024 года</t>
  </si>
  <si>
    <t>Правительство Ульяновской области                 Министерство жилищно-коммунального хозяйства и строительства  Ульяновской области</t>
  </si>
  <si>
    <t xml:space="preserve">  Министерство жилищно-коммунального хозяйства и строительства  Ульяновской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</si>
</sst>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4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vertAlign val="superscript"/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 applyBorder="1"/>
    <xf numFmtId="165" fontId="4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="60" zoomScaleNormal="60" workbookViewId="0">
      <selection activeCell="A3" sqref="A3"/>
    </sheetView>
  </sheetViews>
  <sheetFormatPr defaultColWidth="9.109375" defaultRowHeight="13.2" x14ac:dyDescent="0.25"/>
  <cols>
    <col min="1" max="1" width="5.88671875" style="2" customWidth="1"/>
    <col min="2" max="2" width="13.77734375" style="2" customWidth="1"/>
    <col min="3" max="3" width="33.6640625" style="2" customWidth="1"/>
    <col min="4" max="4" width="10.109375" style="2" customWidth="1"/>
    <col min="5" max="5" width="10.88671875" style="2" customWidth="1"/>
    <col min="6" max="6" width="10" style="2" customWidth="1"/>
    <col min="7" max="7" width="17" style="2" customWidth="1"/>
    <col min="8" max="8" width="12.33203125" style="2" customWidth="1"/>
    <col min="9" max="9" width="11.77734375" style="2" customWidth="1"/>
    <col min="10" max="10" width="17.77734375" style="2" customWidth="1"/>
    <col min="11" max="11" width="12.77734375" style="2" customWidth="1"/>
    <col min="12" max="12" width="11.33203125" style="2" customWidth="1"/>
    <col min="13" max="13" width="17.109375" style="2" customWidth="1"/>
    <col min="14" max="14" width="16.5546875" style="2" customWidth="1"/>
    <col min="15" max="16384" width="9.109375" style="2"/>
  </cols>
  <sheetData>
    <row r="1" spans="1:14" x14ac:dyDescent="0.25">
      <c r="N1" s="2" t="s">
        <v>89</v>
      </c>
    </row>
    <row r="2" spans="1:14" x14ac:dyDescent="0.25">
      <c r="A2" s="40" t="s">
        <v>148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1" t="s">
        <v>76</v>
      </c>
    </row>
    <row r="4" spans="1:14" x14ac:dyDescent="0.25">
      <c r="A4" s="1"/>
    </row>
    <row r="5" spans="1:14" ht="79.2" x14ac:dyDescent="0.25">
      <c r="A5" s="5" t="s">
        <v>0</v>
      </c>
      <c r="B5" s="7" t="s">
        <v>6</v>
      </c>
      <c r="C5" s="5" t="s">
        <v>1</v>
      </c>
      <c r="D5" s="7" t="s">
        <v>7</v>
      </c>
      <c r="E5" s="7" t="s">
        <v>15</v>
      </c>
      <c r="F5" s="5" t="s">
        <v>8</v>
      </c>
      <c r="G5" s="7" t="s">
        <v>9</v>
      </c>
      <c r="H5" s="7" t="s">
        <v>10</v>
      </c>
      <c r="I5" s="7" t="s">
        <v>11</v>
      </c>
      <c r="J5" s="7" t="s">
        <v>2</v>
      </c>
      <c r="K5" s="7" t="s">
        <v>12</v>
      </c>
      <c r="L5" s="5" t="s">
        <v>13</v>
      </c>
      <c r="M5" s="7" t="s">
        <v>14</v>
      </c>
      <c r="N5" s="7" t="s">
        <v>5</v>
      </c>
    </row>
    <row r="6" spans="1:14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</row>
    <row r="7" spans="1:14" x14ac:dyDescent="0.25">
      <c r="A7" s="39" t="s">
        <v>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316.8" customHeight="1" x14ac:dyDescent="0.25">
      <c r="A8" s="27" t="s">
        <v>3</v>
      </c>
      <c r="B8" s="26"/>
      <c r="C8" s="27" t="s">
        <v>91</v>
      </c>
      <c r="D8" s="27" t="s">
        <v>92</v>
      </c>
      <c r="E8" s="27" t="s">
        <v>93</v>
      </c>
      <c r="F8" s="27" t="s">
        <v>94</v>
      </c>
      <c r="G8" s="28">
        <v>225</v>
      </c>
      <c r="H8" s="28">
        <v>371</v>
      </c>
      <c r="I8" s="27" t="s">
        <v>61</v>
      </c>
      <c r="J8" s="27" t="s">
        <v>95</v>
      </c>
      <c r="K8" s="27">
        <v>480</v>
      </c>
      <c r="L8" s="27" t="s">
        <v>61</v>
      </c>
      <c r="M8" s="27" t="s">
        <v>96</v>
      </c>
      <c r="N8" s="27"/>
    </row>
    <row r="9" spans="1:14" ht="158.4" x14ac:dyDescent="0.25">
      <c r="A9" s="27" t="s">
        <v>97</v>
      </c>
      <c r="B9" s="26"/>
      <c r="C9" s="27" t="s">
        <v>98</v>
      </c>
      <c r="D9" s="27" t="s">
        <v>92</v>
      </c>
      <c r="E9" s="27" t="s">
        <v>93</v>
      </c>
      <c r="F9" s="27" t="s">
        <v>99</v>
      </c>
      <c r="G9" s="27" t="s">
        <v>100</v>
      </c>
      <c r="H9" s="27" t="s">
        <v>100</v>
      </c>
      <c r="I9" s="27" t="s">
        <v>61</v>
      </c>
      <c r="J9" s="27" t="s">
        <v>61</v>
      </c>
      <c r="K9" s="27">
        <v>5.0999999999999996</v>
      </c>
      <c r="L9" s="27" t="s">
        <v>61</v>
      </c>
      <c r="M9" s="28" t="s">
        <v>101</v>
      </c>
      <c r="N9" s="27"/>
    </row>
    <row r="10" spans="1:14" ht="105.6" x14ac:dyDescent="0.25">
      <c r="A10" s="27" t="s">
        <v>102</v>
      </c>
      <c r="B10" s="26"/>
      <c r="C10" s="27" t="s">
        <v>103</v>
      </c>
      <c r="D10" s="5" t="s">
        <v>92</v>
      </c>
      <c r="E10" s="5" t="s">
        <v>93</v>
      </c>
      <c r="F10" s="25" t="s">
        <v>99</v>
      </c>
      <c r="G10" s="25">
        <v>94</v>
      </c>
      <c r="H10" s="25">
        <v>95.76</v>
      </c>
      <c r="I10" s="25" t="s">
        <v>61</v>
      </c>
      <c r="J10" s="25" t="s">
        <v>61</v>
      </c>
      <c r="K10" s="25">
        <v>95</v>
      </c>
      <c r="L10" s="25" t="s">
        <v>61</v>
      </c>
      <c r="M10" s="28" t="s">
        <v>101</v>
      </c>
      <c r="N10" s="25"/>
    </row>
    <row r="11" spans="1:14" x14ac:dyDescent="0.25">
      <c r="C11" s="19"/>
    </row>
    <row r="14" spans="1:14" x14ac:dyDescent="0.25">
      <c r="A14" s="3"/>
    </row>
    <row r="15" spans="1:14" x14ac:dyDescent="0.25">
      <c r="A15" s="3"/>
    </row>
    <row r="16" spans="1:1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</sheetData>
  <mergeCells count="2">
    <mergeCell ref="A7:N7"/>
    <mergeCell ref="A2:N2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selection activeCell="O5" sqref="O5"/>
    </sheetView>
  </sheetViews>
  <sheetFormatPr defaultColWidth="9.109375" defaultRowHeight="15.6" x14ac:dyDescent="0.3"/>
  <cols>
    <col min="1" max="1" width="9.109375" style="8"/>
    <col min="2" max="2" width="17.44140625" style="8" customWidth="1"/>
    <col min="3" max="3" width="13" style="8" customWidth="1"/>
    <col min="4" max="14" width="9.109375" style="8"/>
    <col min="15" max="15" width="16.109375" style="8" customWidth="1"/>
    <col min="16" max="16384" width="9.109375" style="8"/>
  </cols>
  <sheetData>
    <row r="1" spans="1:15" x14ac:dyDescent="0.3">
      <c r="A1" s="46" t="s">
        <v>104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7.5" customHeight="1" x14ac:dyDescent="0.3">
      <c r="A3" s="47" t="s">
        <v>16</v>
      </c>
      <c r="B3" s="47" t="s">
        <v>17</v>
      </c>
      <c r="C3" s="47" t="s">
        <v>7</v>
      </c>
      <c r="D3" s="47" t="s">
        <v>18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8" t="s">
        <v>147</v>
      </c>
    </row>
    <row r="4" spans="1:15" x14ac:dyDescent="0.3">
      <c r="A4" s="47"/>
      <c r="B4" s="47"/>
      <c r="C4" s="47"/>
      <c r="D4" s="7" t="s">
        <v>19</v>
      </c>
      <c r="E4" s="7" t="s">
        <v>20</v>
      </c>
      <c r="F4" s="9" t="s">
        <v>21</v>
      </c>
      <c r="G4" s="7" t="s">
        <v>22</v>
      </c>
      <c r="H4" s="7" t="s">
        <v>23</v>
      </c>
      <c r="I4" s="9" t="s">
        <v>24</v>
      </c>
      <c r="J4" s="7" t="s">
        <v>25</v>
      </c>
      <c r="K4" s="7" t="s">
        <v>26</v>
      </c>
      <c r="L4" s="9" t="s">
        <v>27</v>
      </c>
      <c r="M4" s="7" t="s">
        <v>28</v>
      </c>
      <c r="N4" s="7" t="s">
        <v>29</v>
      </c>
      <c r="O4" s="48"/>
    </row>
    <row r="5" spans="1:15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3">
      <c r="A6" s="7" t="s">
        <v>3</v>
      </c>
      <c r="B6" s="49" t="s">
        <v>105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29.4" customHeight="1" x14ac:dyDescent="0.3">
      <c r="A7" s="41" t="s">
        <v>45</v>
      </c>
      <c r="B7" s="44" t="s">
        <v>106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3">
      <c r="A8" s="42"/>
      <c r="B8" s="10" t="s">
        <v>30</v>
      </c>
      <c r="C8" s="45" t="s">
        <v>92</v>
      </c>
      <c r="D8" s="36" t="s">
        <v>100</v>
      </c>
      <c r="E8" s="36" t="s">
        <v>100</v>
      </c>
      <c r="F8" s="36" t="s">
        <v>100</v>
      </c>
      <c r="G8" s="36" t="s">
        <v>100</v>
      </c>
      <c r="H8" s="36" t="s">
        <v>100</v>
      </c>
      <c r="I8" s="36">
        <v>225</v>
      </c>
      <c r="J8" s="36">
        <v>225</v>
      </c>
      <c r="K8" s="36">
        <v>225</v>
      </c>
      <c r="L8" s="36">
        <v>380</v>
      </c>
      <c r="M8" s="36">
        <v>380</v>
      </c>
      <c r="N8" s="36">
        <v>480</v>
      </c>
      <c r="O8" s="36">
        <v>480</v>
      </c>
    </row>
    <row r="9" spans="1:15" x14ac:dyDescent="0.3">
      <c r="A9" s="43"/>
      <c r="B9" s="11" t="s">
        <v>31</v>
      </c>
      <c r="C9" s="45"/>
      <c r="D9" s="36" t="s">
        <v>100</v>
      </c>
      <c r="E9" s="36" t="s">
        <v>100</v>
      </c>
      <c r="F9" s="36" t="s">
        <v>100</v>
      </c>
      <c r="G9" s="36">
        <v>99</v>
      </c>
      <c r="H9" s="36">
        <v>211</v>
      </c>
      <c r="I9" s="36">
        <v>61</v>
      </c>
      <c r="J9" s="36"/>
      <c r="K9" s="36"/>
      <c r="L9" s="36"/>
      <c r="M9" s="36"/>
      <c r="N9" s="36"/>
      <c r="O9" s="36">
        <v>371</v>
      </c>
    </row>
    <row r="10" spans="1:15" ht="27" customHeight="1" x14ac:dyDescent="0.3">
      <c r="A10" s="53" t="s">
        <v>107</v>
      </c>
      <c r="B10" s="52" t="s">
        <v>108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5" x14ac:dyDescent="0.3">
      <c r="A11" s="54"/>
      <c r="B11" s="18" t="s">
        <v>30</v>
      </c>
      <c r="C11" s="51" t="s">
        <v>92</v>
      </c>
      <c r="D11" s="36" t="s">
        <v>100</v>
      </c>
      <c r="E11" s="36" t="s">
        <v>100</v>
      </c>
      <c r="F11" s="36" t="s">
        <v>100</v>
      </c>
      <c r="G11" s="36" t="s">
        <v>100</v>
      </c>
      <c r="H11" s="36" t="s">
        <v>100</v>
      </c>
      <c r="I11" s="36" t="s">
        <v>100</v>
      </c>
      <c r="J11" s="36" t="s">
        <v>100</v>
      </c>
      <c r="K11" s="36" t="s">
        <v>100</v>
      </c>
      <c r="L11" s="36">
        <v>5.0999999999999996</v>
      </c>
      <c r="M11" s="36">
        <v>5.0999999999999996</v>
      </c>
      <c r="N11" s="36">
        <v>5.0999999999999996</v>
      </c>
      <c r="O11" s="36">
        <v>5.0999999999999996</v>
      </c>
    </row>
    <row r="12" spans="1:15" x14ac:dyDescent="0.3">
      <c r="A12" s="54"/>
      <c r="B12" s="18" t="s">
        <v>31</v>
      </c>
      <c r="C12" s="51"/>
      <c r="D12" s="36" t="s">
        <v>100</v>
      </c>
      <c r="E12" s="36" t="s">
        <v>100</v>
      </c>
      <c r="F12" s="36" t="s">
        <v>100</v>
      </c>
      <c r="G12" s="36" t="s">
        <v>100</v>
      </c>
      <c r="H12" s="36" t="s">
        <v>100</v>
      </c>
      <c r="I12" s="36" t="s">
        <v>100</v>
      </c>
      <c r="J12" s="36"/>
      <c r="K12" s="36"/>
      <c r="L12" s="36"/>
      <c r="M12" s="36"/>
      <c r="N12" s="36"/>
      <c r="O12" s="36" t="s">
        <v>100</v>
      </c>
    </row>
    <row r="13" spans="1:15" ht="26.4" customHeight="1" x14ac:dyDescent="0.3">
      <c r="A13" s="51" t="s">
        <v>109</v>
      </c>
      <c r="B13" s="52" t="s">
        <v>110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5" x14ac:dyDescent="0.3">
      <c r="A14" s="51"/>
      <c r="B14" s="18" t="s">
        <v>30</v>
      </c>
      <c r="C14" s="50" t="s">
        <v>92</v>
      </c>
      <c r="D14" s="36" t="s">
        <v>100</v>
      </c>
      <c r="E14" s="36" t="s">
        <v>100</v>
      </c>
      <c r="F14" s="36">
        <v>93</v>
      </c>
      <c r="G14" s="36">
        <v>93</v>
      </c>
      <c r="H14" s="36">
        <v>93</v>
      </c>
      <c r="I14" s="36">
        <v>94</v>
      </c>
      <c r="J14" s="36">
        <v>94</v>
      </c>
      <c r="K14" s="36">
        <v>94</v>
      </c>
      <c r="L14" s="36">
        <v>95</v>
      </c>
      <c r="M14" s="36">
        <v>95</v>
      </c>
      <c r="N14" s="36">
        <v>95</v>
      </c>
      <c r="O14" s="36">
        <v>95</v>
      </c>
    </row>
    <row r="15" spans="1:15" x14ac:dyDescent="0.3">
      <c r="A15" s="51"/>
      <c r="B15" s="18" t="s">
        <v>31</v>
      </c>
      <c r="C15" s="50"/>
      <c r="D15" s="36" t="s">
        <v>100</v>
      </c>
      <c r="E15" s="36" t="s">
        <v>100</v>
      </c>
      <c r="F15" s="36">
        <v>97.4</v>
      </c>
      <c r="G15" s="36">
        <v>97.4</v>
      </c>
      <c r="H15" s="36">
        <v>97.4</v>
      </c>
      <c r="I15" s="36">
        <v>95.76</v>
      </c>
      <c r="J15" s="36"/>
      <c r="K15" s="36"/>
      <c r="L15" s="36"/>
      <c r="M15" s="36"/>
      <c r="N15" s="36"/>
      <c r="O15" s="36">
        <v>95.76</v>
      </c>
    </row>
  </sheetData>
  <mergeCells count="16">
    <mergeCell ref="C14:C15"/>
    <mergeCell ref="A13:A15"/>
    <mergeCell ref="B10:O10"/>
    <mergeCell ref="A10:A12"/>
    <mergeCell ref="C11:C12"/>
    <mergeCell ref="B13:O13"/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5"/>
  <sheetViews>
    <sheetView topLeftCell="A28" zoomScale="80" zoomScaleNormal="80" workbookViewId="0">
      <selection activeCell="C34" sqref="C34:C35"/>
    </sheetView>
  </sheetViews>
  <sheetFormatPr defaultColWidth="9.109375" defaultRowHeight="13.2" x14ac:dyDescent="0.25"/>
  <cols>
    <col min="1" max="1" width="9.109375" style="2"/>
    <col min="2" max="2" width="24.77734375" style="2" customWidth="1"/>
    <col min="3" max="3" width="13.5546875" style="2" customWidth="1"/>
    <col min="4" max="4" width="22.77734375" style="2" customWidth="1"/>
    <col min="5" max="5" width="14.21875" style="2" customWidth="1"/>
    <col min="6" max="6" width="15" style="2" customWidth="1"/>
    <col min="7" max="7" width="11.6640625" style="2" customWidth="1"/>
    <col min="8" max="8" width="12" style="2" customWidth="1"/>
    <col min="9" max="9" width="12.44140625" style="2" customWidth="1"/>
    <col min="10" max="10" width="12.5546875" style="2" customWidth="1"/>
    <col min="11" max="11" width="11" style="2" customWidth="1"/>
    <col min="12" max="12" width="13.109375" style="2" customWidth="1"/>
    <col min="13" max="16384" width="9.109375" style="2"/>
  </cols>
  <sheetData>
    <row r="1" spans="1:12" x14ac:dyDescent="0.2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5.5" customHeight="1" x14ac:dyDescent="0.25">
      <c r="A3" s="55" t="s">
        <v>16</v>
      </c>
      <c r="B3" s="47" t="s">
        <v>33</v>
      </c>
      <c r="C3" s="55" t="s">
        <v>34</v>
      </c>
      <c r="D3" s="55" t="s">
        <v>80</v>
      </c>
      <c r="E3" s="55" t="s">
        <v>36</v>
      </c>
      <c r="F3" s="47" t="s">
        <v>81</v>
      </c>
      <c r="G3" s="47"/>
      <c r="H3" s="47"/>
      <c r="I3" s="47" t="s">
        <v>37</v>
      </c>
      <c r="J3" s="47"/>
      <c r="K3" s="47" t="s">
        <v>82</v>
      </c>
      <c r="L3" s="47" t="s">
        <v>5</v>
      </c>
    </row>
    <row r="4" spans="1:12" ht="39.6" x14ac:dyDescent="0.25">
      <c r="A4" s="55"/>
      <c r="B4" s="47"/>
      <c r="C4" s="55"/>
      <c r="D4" s="55"/>
      <c r="E4" s="55"/>
      <c r="F4" s="7" t="s">
        <v>38</v>
      </c>
      <c r="G4" s="7" t="s">
        <v>39</v>
      </c>
      <c r="H4" s="7" t="s">
        <v>40</v>
      </c>
      <c r="I4" s="7" t="s">
        <v>41</v>
      </c>
      <c r="J4" s="7" t="s">
        <v>42</v>
      </c>
      <c r="K4" s="47"/>
      <c r="L4" s="47"/>
    </row>
    <row r="5" spans="1:12" s="19" customForma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21">
        <v>12</v>
      </c>
    </row>
    <row r="6" spans="1:12" ht="14.4" customHeight="1" x14ac:dyDescent="0.25">
      <c r="A6" s="55" t="s">
        <v>111</v>
      </c>
      <c r="B6" s="55"/>
      <c r="C6" s="55" t="s">
        <v>149</v>
      </c>
      <c r="D6" s="24" t="s">
        <v>43</v>
      </c>
      <c r="E6" s="51" t="s">
        <v>113</v>
      </c>
      <c r="F6" s="23">
        <v>547651.9</v>
      </c>
      <c r="G6" s="28">
        <v>547651.9</v>
      </c>
      <c r="H6" s="23"/>
      <c r="I6" s="23"/>
      <c r="J6" s="35">
        <f>J10+J24+J30</f>
        <v>243295.93468000001</v>
      </c>
      <c r="K6" s="31">
        <f>J6/G6*100</f>
        <v>44.425288158408655</v>
      </c>
      <c r="L6" s="23"/>
    </row>
    <row r="7" spans="1:12" ht="66" x14ac:dyDescent="0.25">
      <c r="A7" s="55"/>
      <c r="B7" s="55"/>
      <c r="C7" s="55"/>
      <c r="D7" s="24" t="s">
        <v>83</v>
      </c>
      <c r="E7" s="51"/>
      <c r="F7" s="29">
        <v>546524.9</v>
      </c>
      <c r="G7" s="29">
        <v>546524.9</v>
      </c>
      <c r="H7" s="23"/>
      <c r="I7" s="23"/>
      <c r="J7" s="35">
        <f>J11+J25+J31</f>
        <v>242747.31079000002</v>
      </c>
      <c r="K7" s="31">
        <f t="shared" ref="K7:K11" si="0">J7/G7*100</f>
        <v>44.416514378393373</v>
      </c>
      <c r="L7" s="23"/>
    </row>
    <row r="8" spans="1:12" ht="151.80000000000001" customHeight="1" x14ac:dyDescent="0.25">
      <c r="A8" s="55"/>
      <c r="B8" s="55"/>
      <c r="C8" s="55"/>
      <c r="D8" s="24" t="s">
        <v>88</v>
      </c>
      <c r="E8" s="51"/>
      <c r="F8" s="30">
        <v>1127</v>
      </c>
      <c r="G8" s="30">
        <v>1127</v>
      </c>
      <c r="H8" s="23"/>
      <c r="I8" s="23"/>
      <c r="J8" s="35">
        <f>J26</f>
        <v>548.62388999999996</v>
      </c>
      <c r="K8" s="31">
        <f t="shared" si="0"/>
        <v>48.680025732031936</v>
      </c>
      <c r="L8" s="23"/>
    </row>
    <row r="9" spans="1:12" ht="12" customHeight="1" x14ac:dyDescent="0.25">
      <c r="A9" s="55" t="s">
        <v>87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ht="24" customHeight="1" x14ac:dyDescent="0.25">
      <c r="A10" s="55" t="s">
        <v>3</v>
      </c>
      <c r="B10" s="58" t="s">
        <v>114</v>
      </c>
      <c r="C10" s="45" t="s">
        <v>112</v>
      </c>
      <c r="D10" s="32" t="s">
        <v>84</v>
      </c>
      <c r="E10" s="57" t="s">
        <v>115</v>
      </c>
      <c r="F10" s="27">
        <v>1830</v>
      </c>
      <c r="G10" s="27">
        <v>1830</v>
      </c>
      <c r="H10" s="27">
        <v>1830</v>
      </c>
      <c r="I10" s="27"/>
      <c r="J10" s="27">
        <f>J12+J14+J16+J18+J20+J22</f>
        <v>471.79275999999999</v>
      </c>
      <c r="K10" s="31">
        <f t="shared" si="0"/>
        <v>25.781025136612023</v>
      </c>
      <c r="L10" s="27"/>
    </row>
    <row r="11" spans="1:12" ht="77.400000000000006" customHeight="1" x14ac:dyDescent="0.25">
      <c r="A11" s="55"/>
      <c r="B11" s="58"/>
      <c r="C11" s="45"/>
      <c r="D11" s="33" t="s">
        <v>86</v>
      </c>
      <c r="E11" s="57"/>
      <c r="F11" s="27">
        <v>1830</v>
      </c>
      <c r="G11" s="27">
        <v>1830</v>
      </c>
      <c r="H11" s="27">
        <v>1830</v>
      </c>
      <c r="I11" s="27"/>
      <c r="J11" s="27">
        <f>J13+J15+J17+J19+J21+J23</f>
        <v>471.79275999999999</v>
      </c>
      <c r="K11" s="31">
        <f t="shared" si="0"/>
        <v>25.781025136612023</v>
      </c>
      <c r="L11" s="27"/>
    </row>
    <row r="12" spans="1:12" ht="24.6" customHeight="1" x14ac:dyDescent="0.25">
      <c r="A12" s="55" t="s">
        <v>45</v>
      </c>
      <c r="B12" s="58" t="s">
        <v>119</v>
      </c>
      <c r="C12" s="55" t="s">
        <v>116</v>
      </c>
      <c r="D12" s="20" t="s">
        <v>84</v>
      </c>
      <c r="E12" s="55" t="s">
        <v>117</v>
      </c>
      <c r="F12" s="25">
        <v>24.4</v>
      </c>
      <c r="G12" s="25">
        <v>24.4</v>
      </c>
      <c r="H12" s="25">
        <v>24.4</v>
      </c>
      <c r="I12" s="25"/>
      <c r="J12" s="25">
        <v>0</v>
      </c>
      <c r="K12" s="25">
        <v>0</v>
      </c>
      <c r="L12" s="23"/>
    </row>
    <row r="13" spans="1:12" ht="220.8" customHeight="1" x14ac:dyDescent="0.25">
      <c r="A13" s="55"/>
      <c r="B13" s="58"/>
      <c r="C13" s="55"/>
      <c r="D13" s="24" t="s">
        <v>86</v>
      </c>
      <c r="E13" s="55"/>
      <c r="F13" s="25">
        <v>24.4</v>
      </c>
      <c r="G13" s="25">
        <v>24.4</v>
      </c>
      <c r="H13" s="25">
        <v>24.4</v>
      </c>
      <c r="I13" s="25"/>
      <c r="J13" s="25">
        <v>0</v>
      </c>
      <c r="K13" s="25">
        <v>0</v>
      </c>
      <c r="L13" s="22"/>
    </row>
    <row r="14" spans="1:12" ht="12" customHeight="1" x14ac:dyDescent="0.25">
      <c r="A14" s="57" t="s">
        <v>118</v>
      </c>
      <c r="B14" s="58" t="s">
        <v>120</v>
      </c>
      <c r="C14" s="55" t="s">
        <v>116</v>
      </c>
      <c r="D14" s="20" t="s">
        <v>84</v>
      </c>
      <c r="E14" s="55" t="s">
        <v>136</v>
      </c>
      <c r="F14" s="36">
        <v>201.28800000000001</v>
      </c>
      <c r="G14" s="36">
        <v>196.5</v>
      </c>
      <c r="H14" s="36">
        <v>196.5</v>
      </c>
      <c r="I14" s="36"/>
      <c r="J14" s="36">
        <v>0</v>
      </c>
      <c r="K14" s="36">
        <v>0</v>
      </c>
      <c r="L14" s="36"/>
    </row>
    <row r="15" spans="1:12" ht="139.80000000000001" customHeight="1" x14ac:dyDescent="0.25">
      <c r="A15" s="57"/>
      <c r="B15" s="58"/>
      <c r="C15" s="55"/>
      <c r="D15" s="24" t="s">
        <v>86</v>
      </c>
      <c r="E15" s="55"/>
      <c r="F15" s="36">
        <v>201.28800000000001</v>
      </c>
      <c r="G15" s="36">
        <v>196.5</v>
      </c>
      <c r="H15" s="36">
        <v>196.5</v>
      </c>
      <c r="I15" s="36"/>
      <c r="J15" s="36">
        <v>0</v>
      </c>
      <c r="K15" s="36">
        <v>0</v>
      </c>
      <c r="L15" s="36"/>
    </row>
    <row r="16" spans="1:12" ht="28.8" customHeight="1" x14ac:dyDescent="0.25">
      <c r="A16" s="51" t="s">
        <v>109</v>
      </c>
      <c r="B16" s="45" t="s">
        <v>138</v>
      </c>
      <c r="C16" s="55" t="s">
        <v>116</v>
      </c>
      <c r="D16" s="20" t="s">
        <v>84</v>
      </c>
      <c r="E16" s="51" t="s">
        <v>137</v>
      </c>
      <c r="F16" s="36">
        <v>1325.3</v>
      </c>
      <c r="G16" s="36">
        <v>1325.3</v>
      </c>
      <c r="H16" s="36">
        <v>1325.3</v>
      </c>
      <c r="I16" s="36"/>
      <c r="J16" s="36">
        <v>385.98075999999998</v>
      </c>
      <c r="K16" s="37">
        <f>J16/G16*100</f>
        <v>29.12402927639025</v>
      </c>
      <c r="L16" s="18"/>
    </row>
    <row r="17" spans="1:12" ht="311.39999999999998" customHeight="1" x14ac:dyDescent="0.25">
      <c r="A17" s="51"/>
      <c r="B17" s="45"/>
      <c r="C17" s="55"/>
      <c r="D17" s="24" t="s">
        <v>86</v>
      </c>
      <c r="E17" s="51"/>
      <c r="F17" s="36">
        <v>1325.3</v>
      </c>
      <c r="G17" s="36">
        <v>1325.3</v>
      </c>
      <c r="H17" s="36">
        <v>1325.3</v>
      </c>
      <c r="I17" s="36"/>
      <c r="J17" s="36">
        <v>385.98075999999998</v>
      </c>
      <c r="K17" s="37">
        <f>J17/G17*100</f>
        <v>29.12402927639025</v>
      </c>
      <c r="L17" s="18"/>
    </row>
    <row r="18" spans="1:12" ht="45.6" customHeight="1" x14ac:dyDescent="0.25">
      <c r="A18" s="51" t="s">
        <v>121</v>
      </c>
      <c r="B18" s="45" t="s">
        <v>122</v>
      </c>
      <c r="C18" s="55" t="s">
        <v>116</v>
      </c>
      <c r="D18" s="20" t="s">
        <v>84</v>
      </c>
      <c r="E18" s="51" t="s">
        <v>139</v>
      </c>
      <c r="F18" s="36">
        <v>150</v>
      </c>
      <c r="G18" s="36">
        <v>150</v>
      </c>
      <c r="H18" s="36">
        <v>150</v>
      </c>
      <c r="I18" s="36"/>
      <c r="J18" s="36">
        <v>0</v>
      </c>
      <c r="K18" s="36">
        <v>0</v>
      </c>
      <c r="L18" s="36"/>
    </row>
    <row r="19" spans="1:12" ht="157.19999999999999" customHeight="1" x14ac:dyDescent="0.25">
      <c r="A19" s="51"/>
      <c r="B19" s="45"/>
      <c r="C19" s="55"/>
      <c r="D19" s="24" t="s">
        <v>86</v>
      </c>
      <c r="E19" s="51"/>
      <c r="F19" s="36">
        <v>150</v>
      </c>
      <c r="G19" s="36">
        <v>150</v>
      </c>
      <c r="H19" s="36">
        <v>150</v>
      </c>
      <c r="I19" s="36"/>
      <c r="J19" s="36">
        <v>0</v>
      </c>
      <c r="K19" s="36">
        <v>0</v>
      </c>
      <c r="L19" s="36"/>
    </row>
    <row r="20" spans="1:12" ht="35.4" customHeight="1" x14ac:dyDescent="0.25">
      <c r="A20" s="51" t="s">
        <v>123</v>
      </c>
      <c r="B20" s="45" t="s">
        <v>124</v>
      </c>
      <c r="C20" s="55" t="s">
        <v>116</v>
      </c>
      <c r="D20" s="20" t="s">
        <v>84</v>
      </c>
      <c r="E20" s="45" t="s">
        <v>140</v>
      </c>
      <c r="F20" s="36">
        <v>43.2</v>
      </c>
      <c r="G20" s="36">
        <v>43.2</v>
      </c>
      <c r="H20" s="36">
        <v>43.2</v>
      </c>
      <c r="I20" s="36"/>
      <c r="J20" s="36">
        <v>0</v>
      </c>
      <c r="K20" s="36">
        <v>0</v>
      </c>
      <c r="L20" s="18"/>
    </row>
    <row r="21" spans="1:12" ht="48.6" customHeight="1" x14ac:dyDescent="0.25">
      <c r="A21" s="51"/>
      <c r="B21" s="45"/>
      <c r="C21" s="55"/>
      <c r="D21" s="24" t="s">
        <v>86</v>
      </c>
      <c r="E21" s="45"/>
      <c r="F21" s="36">
        <v>43.2</v>
      </c>
      <c r="G21" s="36">
        <v>43.2</v>
      </c>
      <c r="H21" s="36">
        <v>43.2</v>
      </c>
      <c r="I21" s="36"/>
      <c r="J21" s="36">
        <v>0</v>
      </c>
      <c r="K21" s="36">
        <v>0</v>
      </c>
      <c r="L21" s="18"/>
    </row>
    <row r="22" spans="1:12" ht="38.4" customHeight="1" x14ac:dyDescent="0.25">
      <c r="A22" s="51" t="s">
        <v>125</v>
      </c>
      <c r="B22" s="45" t="s">
        <v>126</v>
      </c>
      <c r="C22" s="55" t="s">
        <v>116</v>
      </c>
      <c r="D22" s="20" t="s">
        <v>84</v>
      </c>
      <c r="E22" s="51" t="s">
        <v>141</v>
      </c>
      <c r="F22" s="36">
        <v>85.811999999999998</v>
      </c>
      <c r="G22" s="36">
        <v>90.6</v>
      </c>
      <c r="H22" s="36">
        <v>90.6</v>
      </c>
      <c r="I22" s="36"/>
      <c r="J22" s="36">
        <v>85.811999999999998</v>
      </c>
      <c r="K22" s="37">
        <f t="shared" ref="K22:K30" si="1">J22/G22*100</f>
        <v>94.715231788079464</v>
      </c>
      <c r="L22" s="18"/>
    </row>
    <row r="23" spans="1:12" ht="51.6" customHeight="1" x14ac:dyDescent="0.25">
      <c r="A23" s="51"/>
      <c r="B23" s="45"/>
      <c r="C23" s="55"/>
      <c r="D23" s="24" t="s">
        <v>86</v>
      </c>
      <c r="E23" s="51"/>
      <c r="F23" s="36">
        <v>85.811999999999998</v>
      </c>
      <c r="G23" s="36">
        <v>90.6</v>
      </c>
      <c r="H23" s="36">
        <v>90.6</v>
      </c>
      <c r="I23" s="36"/>
      <c r="J23" s="36">
        <v>85.811999999999998</v>
      </c>
      <c r="K23" s="37">
        <f t="shared" si="1"/>
        <v>94.715231788079464</v>
      </c>
      <c r="L23" s="18"/>
    </row>
    <row r="24" spans="1:12" ht="38.4" customHeight="1" x14ac:dyDescent="0.25">
      <c r="A24" s="51" t="s">
        <v>127</v>
      </c>
      <c r="B24" s="45" t="s">
        <v>128</v>
      </c>
      <c r="C24" s="45" t="s">
        <v>112</v>
      </c>
      <c r="D24" s="32" t="s">
        <v>84</v>
      </c>
      <c r="E24" s="51" t="s">
        <v>142</v>
      </c>
      <c r="F24" s="36">
        <v>2257.1999999999998</v>
      </c>
      <c r="G24" s="36">
        <v>2257.1999999999998</v>
      </c>
      <c r="H24" s="36">
        <v>2257.1999999999998</v>
      </c>
      <c r="I24" s="36"/>
      <c r="J24" s="36">
        <f>J25+J26</f>
        <v>1098.80555</v>
      </c>
      <c r="K24" s="37">
        <f t="shared" si="1"/>
        <v>48.680026138578775</v>
      </c>
      <c r="L24" s="18"/>
    </row>
    <row r="25" spans="1:12" ht="39.6" x14ac:dyDescent="0.25">
      <c r="A25" s="51"/>
      <c r="B25" s="45"/>
      <c r="C25" s="45"/>
      <c r="D25" s="33" t="s">
        <v>86</v>
      </c>
      <c r="E25" s="51"/>
      <c r="F25" s="36">
        <v>1130.2</v>
      </c>
      <c r="G25" s="36">
        <v>1130.2</v>
      </c>
      <c r="H25" s="36">
        <v>1130.2</v>
      </c>
      <c r="I25" s="36"/>
      <c r="J25" s="36">
        <v>550.18165999999997</v>
      </c>
      <c r="K25" s="37">
        <f t="shared" si="1"/>
        <v>48.680026543974513</v>
      </c>
      <c r="L25" s="18"/>
    </row>
    <row r="26" spans="1:12" ht="42" customHeight="1" x14ac:dyDescent="0.25">
      <c r="A26" s="51"/>
      <c r="B26" s="45"/>
      <c r="C26" s="45"/>
      <c r="D26" s="28" t="s">
        <v>85</v>
      </c>
      <c r="E26" s="51"/>
      <c r="F26" s="36">
        <v>1127</v>
      </c>
      <c r="G26" s="36">
        <v>1127</v>
      </c>
      <c r="H26" s="36">
        <v>1127</v>
      </c>
      <c r="I26" s="36"/>
      <c r="J26" s="36">
        <v>548.62388999999996</v>
      </c>
      <c r="K26" s="37">
        <f t="shared" si="1"/>
        <v>48.680025732031936</v>
      </c>
      <c r="L26" s="18"/>
    </row>
    <row r="27" spans="1:12" ht="31.8" customHeight="1" x14ac:dyDescent="0.25">
      <c r="A27" s="51" t="s">
        <v>129</v>
      </c>
      <c r="B27" s="45" t="s">
        <v>130</v>
      </c>
      <c r="C27" s="45" t="s">
        <v>112</v>
      </c>
      <c r="D27" s="32" t="s">
        <v>84</v>
      </c>
      <c r="E27" s="51" t="s">
        <v>143</v>
      </c>
      <c r="F27" s="36">
        <v>2257.1999999999998</v>
      </c>
      <c r="G27" s="36">
        <v>2257.1999999999998</v>
      </c>
      <c r="H27" s="36">
        <v>2257.1999999999998</v>
      </c>
      <c r="I27" s="36"/>
      <c r="J27" s="36">
        <f>J28+J29</f>
        <v>1098.80555</v>
      </c>
      <c r="K27" s="37">
        <f t="shared" si="1"/>
        <v>48.680026138578775</v>
      </c>
      <c r="L27" s="18"/>
    </row>
    <row r="28" spans="1:12" ht="47.4" customHeight="1" x14ac:dyDescent="0.25">
      <c r="A28" s="51"/>
      <c r="B28" s="45"/>
      <c r="C28" s="45"/>
      <c r="D28" s="33" t="s">
        <v>86</v>
      </c>
      <c r="E28" s="51"/>
      <c r="F28" s="36">
        <v>1130.2</v>
      </c>
      <c r="G28" s="36">
        <v>1130.2</v>
      </c>
      <c r="H28" s="36">
        <v>1130.2</v>
      </c>
      <c r="I28" s="36"/>
      <c r="J28" s="36">
        <v>550.18165999999997</v>
      </c>
      <c r="K28" s="37">
        <f t="shared" si="1"/>
        <v>48.680026543974513</v>
      </c>
      <c r="L28" s="18"/>
    </row>
    <row r="29" spans="1:12" ht="35.4" customHeight="1" x14ac:dyDescent="0.25">
      <c r="A29" s="51"/>
      <c r="B29" s="45"/>
      <c r="C29" s="45"/>
      <c r="D29" s="28" t="s">
        <v>85</v>
      </c>
      <c r="E29" s="51"/>
      <c r="F29" s="36">
        <v>1127</v>
      </c>
      <c r="G29" s="36">
        <v>1127</v>
      </c>
      <c r="H29" s="36">
        <v>1127</v>
      </c>
      <c r="I29" s="36"/>
      <c r="J29" s="36">
        <v>548.62388999999996</v>
      </c>
      <c r="K29" s="37">
        <f t="shared" si="1"/>
        <v>48.680025732031936</v>
      </c>
      <c r="L29" s="18"/>
    </row>
    <row r="30" spans="1:12" ht="26.4" customHeight="1" x14ac:dyDescent="0.25">
      <c r="A30" s="51" t="s">
        <v>102</v>
      </c>
      <c r="B30" s="45" t="s">
        <v>131</v>
      </c>
      <c r="C30" s="55" t="s">
        <v>149</v>
      </c>
      <c r="D30" s="32" t="s">
        <v>84</v>
      </c>
      <c r="E30" s="51" t="s">
        <v>144</v>
      </c>
      <c r="F30" s="36">
        <v>543564.69999999995</v>
      </c>
      <c r="G30" s="36">
        <v>543564.69999999995</v>
      </c>
      <c r="H30" s="36">
        <v>543564.69999999995</v>
      </c>
      <c r="I30" s="36"/>
      <c r="J30" s="36">
        <f>J32+J34</f>
        <v>241725.33637</v>
      </c>
      <c r="K30" s="37">
        <f t="shared" si="1"/>
        <v>44.470388965655793</v>
      </c>
      <c r="L30" s="18"/>
    </row>
    <row r="31" spans="1:12" ht="54.6" customHeight="1" x14ac:dyDescent="0.25">
      <c r="A31" s="51"/>
      <c r="B31" s="45"/>
      <c r="C31" s="55"/>
      <c r="D31" s="33" t="s">
        <v>86</v>
      </c>
      <c r="E31" s="51"/>
      <c r="F31" s="36">
        <v>543564.69999999995</v>
      </c>
      <c r="G31" s="36">
        <v>543564.69999999995</v>
      </c>
      <c r="H31" s="36">
        <v>543564.69999999995</v>
      </c>
      <c r="I31" s="36"/>
      <c r="J31" s="36">
        <f>J33+J35</f>
        <v>241725.33637</v>
      </c>
      <c r="K31" s="37">
        <f t="shared" ref="K31:K35" si="2">J31/G31*100</f>
        <v>44.470388965655793</v>
      </c>
      <c r="L31" s="18"/>
    </row>
    <row r="32" spans="1:12" ht="25.2" customHeight="1" x14ac:dyDescent="0.25">
      <c r="A32" s="45" t="s">
        <v>132</v>
      </c>
      <c r="B32" s="45" t="s">
        <v>133</v>
      </c>
      <c r="C32" s="55" t="s">
        <v>112</v>
      </c>
      <c r="D32" s="32" t="s">
        <v>84</v>
      </c>
      <c r="E32" s="51" t="s">
        <v>145</v>
      </c>
      <c r="F32" s="36">
        <v>536564.69999999995</v>
      </c>
      <c r="G32" s="36">
        <v>536564.69999999995</v>
      </c>
      <c r="H32" s="36">
        <v>536564.69999999995</v>
      </c>
      <c r="I32" s="36"/>
      <c r="J32" s="36">
        <v>241725.33637</v>
      </c>
      <c r="K32" s="37">
        <f t="shared" si="2"/>
        <v>45.050547747550304</v>
      </c>
      <c r="L32" s="38"/>
    </row>
    <row r="33" spans="1:12" ht="49.2" customHeight="1" x14ac:dyDescent="0.25">
      <c r="A33" s="45"/>
      <c r="B33" s="45"/>
      <c r="C33" s="55"/>
      <c r="D33" s="33" t="s">
        <v>86</v>
      </c>
      <c r="E33" s="51"/>
      <c r="F33" s="36">
        <v>536564.69999999995</v>
      </c>
      <c r="G33" s="36">
        <v>536564.69999999995</v>
      </c>
      <c r="H33" s="36">
        <v>536564.69999999995</v>
      </c>
      <c r="I33" s="36"/>
      <c r="J33" s="36">
        <v>241725.33637</v>
      </c>
      <c r="K33" s="37">
        <f t="shared" si="2"/>
        <v>45.050547747550304</v>
      </c>
      <c r="L33" s="18"/>
    </row>
    <row r="34" spans="1:12" ht="27" customHeight="1" x14ac:dyDescent="0.25">
      <c r="A34" s="51" t="s">
        <v>134</v>
      </c>
      <c r="B34" s="45" t="s">
        <v>135</v>
      </c>
      <c r="C34" s="57" t="s">
        <v>150</v>
      </c>
      <c r="D34" s="32" t="s">
        <v>84</v>
      </c>
      <c r="E34" s="51" t="s">
        <v>146</v>
      </c>
      <c r="F34" s="36">
        <v>7000</v>
      </c>
      <c r="G34" s="36">
        <v>7000</v>
      </c>
      <c r="H34" s="36">
        <v>7000</v>
      </c>
      <c r="I34" s="36"/>
      <c r="J34" s="36">
        <v>0</v>
      </c>
      <c r="K34" s="37">
        <f t="shared" si="2"/>
        <v>0</v>
      </c>
      <c r="L34" s="18"/>
    </row>
    <row r="35" spans="1:12" ht="72.599999999999994" customHeight="1" x14ac:dyDescent="0.25">
      <c r="A35" s="51"/>
      <c r="B35" s="45"/>
      <c r="C35" s="57"/>
      <c r="D35" s="33" t="s">
        <v>86</v>
      </c>
      <c r="E35" s="51"/>
      <c r="F35" s="36">
        <v>7000</v>
      </c>
      <c r="G35" s="36">
        <v>7000</v>
      </c>
      <c r="H35" s="36">
        <v>7000</v>
      </c>
      <c r="I35" s="36"/>
      <c r="J35" s="36">
        <v>0</v>
      </c>
      <c r="K35" s="37">
        <f t="shared" si="2"/>
        <v>0</v>
      </c>
      <c r="L35" s="18"/>
    </row>
    <row r="36" spans="1:12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1:12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1:12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spans="1:12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12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12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1:12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spans="1:12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1:12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1:12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1:12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1:12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2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8" spans="1:12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</row>
    <row r="69" spans="1:12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</row>
    <row r="70" spans="1:12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</row>
    <row r="71" spans="1:12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1:12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</row>
    <row r="73" spans="1:12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</row>
    <row r="74" spans="1:12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1:12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1:12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1:12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1:12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1:12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0" spans="1:12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12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  <row r="82" spans="1:12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2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1:12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1:12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1:12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  <row r="88" spans="1:12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1:12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</row>
    <row r="90" spans="1:12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</row>
    <row r="91" spans="1:12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  <row r="92" spans="1:12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1:12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</row>
    <row r="94" spans="1:12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2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1:12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  <row r="97" spans="1:12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  <row r="98" spans="1:12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</row>
    <row r="99" spans="1:12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1:12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1:12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1:12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1:12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1:12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2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1:12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1:12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2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1:12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1:12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2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1:12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2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2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12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1:12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12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1:12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1:12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1:12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1:12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1:12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1:12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2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</row>
    <row r="128" spans="1:12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</row>
    <row r="129" spans="1:12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</row>
    <row r="130" spans="1:12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</row>
    <row r="131" spans="1:12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</row>
    <row r="132" spans="1:12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</row>
    <row r="133" spans="1:12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</row>
    <row r="134" spans="1:12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</row>
    <row r="135" spans="1:12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1:12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1:12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1:12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1:12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2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  <row r="141" spans="1:12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</row>
    <row r="142" spans="1:12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</row>
    <row r="143" spans="1:12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</row>
    <row r="144" spans="1:12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1:12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</row>
    <row r="146" spans="1:12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</row>
    <row r="147" spans="1:12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</row>
    <row r="148" spans="1:12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</row>
    <row r="149" spans="1:12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</row>
    <row r="150" spans="1:12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</row>
    <row r="151" spans="1:12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  <row r="152" spans="1:12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</row>
    <row r="153" spans="1:12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</row>
    <row r="154" spans="1:12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  <row r="155" spans="1:12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</row>
    <row r="156" spans="1:12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</row>
    <row r="157" spans="1:12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</row>
    <row r="158" spans="1:12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</row>
    <row r="159" spans="1:12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</row>
    <row r="160" spans="1:12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</row>
    <row r="161" spans="1:12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</row>
    <row r="162" spans="1:12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</row>
    <row r="163" spans="1:12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</row>
    <row r="164" spans="1:12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  <row r="165" spans="1:12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1:12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</row>
    <row r="167" spans="1:12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</row>
    <row r="168" spans="1:12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</row>
    <row r="169" spans="1:12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</row>
    <row r="170" spans="1:12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1:12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1:12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  <row r="173" spans="1:12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</row>
    <row r="174" spans="1:12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</row>
    <row r="175" spans="1:12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</row>
    <row r="176" spans="1:12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</row>
    <row r="177" spans="1:12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</row>
    <row r="178" spans="1:12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</row>
    <row r="179" spans="1:12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</row>
    <row r="180" spans="1:12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</row>
    <row r="181" spans="1:12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</row>
    <row r="182" spans="1:12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1:12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</row>
    <row r="184" spans="1:12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</row>
    <row r="185" spans="1:12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</row>
    <row r="186" spans="1:12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</row>
    <row r="187" spans="1:12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</row>
    <row r="188" spans="1:12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</row>
    <row r="189" spans="1:12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</row>
    <row r="190" spans="1:12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</row>
    <row r="191" spans="1:12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</row>
    <row r="192" spans="1:12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</row>
    <row r="193" spans="1:12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</row>
    <row r="194" spans="1:12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</row>
    <row r="195" spans="1:12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</row>
    <row r="196" spans="1:12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</row>
    <row r="197" spans="1:12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</row>
    <row r="198" spans="1:12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</row>
    <row r="199" spans="1:12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</row>
    <row r="200" spans="1:12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</row>
    <row r="201" spans="1:12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</row>
    <row r="202" spans="1:12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</row>
    <row r="203" spans="1:12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</row>
    <row r="204" spans="1:12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</row>
    <row r="205" spans="1:12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</row>
    <row r="206" spans="1:12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</row>
    <row r="207" spans="1:12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</row>
    <row r="208" spans="1:12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</row>
    <row r="209" spans="1:12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</row>
    <row r="210" spans="1:12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</row>
    <row r="211" spans="1:12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</row>
    <row r="212" spans="1:12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</row>
    <row r="213" spans="1:12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</row>
    <row r="214" spans="1:12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</row>
    <row r="215" spans="1:12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</row>
    <row r="216" spans="1:12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</row>
    <row r="217" spans="1:12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</row>
    <row r="218" spans="1:12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</row>
    <row r="219" spans="1:12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</row>
    <row r="220" spans="1:12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</row>
    <row r="221" spans="1:12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</row>
    <row r="222" spans="1:12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</row>
    <row r="223" spans="1:12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</row>
    <row r="224" spans="1:12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</row>
    <row r="225" spans="1:12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</row>
    <row r="226" spans="1:12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</row>
    <row r="227" spans="1:12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</row>
    <row r="228" spans="1:12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</row>
    <row r="229" spans="1:12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</row>
    <row r="230" spans="1:12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</row>
    <row r="231" spans="1:12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</row>
    <row r="232" spans="1:12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</row>
    <row r="233" spans="1:12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</row>
    <row r="234" spans="1:12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</row>
    <row r="235" spans="1:12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</row>
    <row r="236" spans="1:12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</row>
    <row r="237" spans="1:12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</row>
    <row r="238" spans="1:12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</row>
    <row r="239" spans="1:12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</row>
    <row r="240" spans="1:12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</row>
    <row r="241" spans="1:12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</row>
    <row r="242" spans="1:12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</row>
    <row r="243" spans="1:12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</row>
    <row r="244" spans="1:12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</row>
    <row r="245" spans="1:12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</row>
    <row r="246" spans="1:12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</row>
    <row r="247" spans="1:12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</row>
    <row r="248" spans="1:12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</row>
    <row r="249" spans="1:12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</row>
    <row r="250" spans="1:12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</row>
    <row r="251" spans="1:12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</row>
    <row r="252" spans="1:12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</row>
    <row r="253" spans="1:12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</row>
    <row r="254" spans="1:12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</row>
    <row r="255" spans="1:12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</row>
    <row r="256" spans="1:12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</row>
    <row r="257" spans="1:12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</row>
    <row r="258" spans="1:12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</row>
    <row r="259" spans="1:12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</row>
    <row r="260" spans="1:12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</row>
    <row r="261" spans="1:12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</row>
    <row r="262" spans="1:12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</row>
    <row r="263" spans="1:12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</row>
    <row r="264" spans="1:12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</row>
    <row r="265" spans="1:12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</row>
    <row r="266" spans="1:12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</row>
    <row r="267" spans="1:12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</row>
    <row r="268" spans="1:12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</row>
    <row r="269" spans="1:12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</row>
    <row r="270" spans="1:12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</row>
    <row r="271" spans="1:12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</row>
    <row r="272" spans="1:12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</row>
    <row r="273" spans="1:12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</row>
    <row r="274" spans="1:12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</row>
    <row r="275" spans="1:12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</row>
    <row r="276" spans="1:12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</row>
    <row r="277" spans="1:12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</row>
    <row r="278" spans="1:12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</row>
    <row r="279" spans="1:12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</row>
    <row r="280" spans="1:12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</row>
    <row r="281" spans="1:12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</row>
    <row r="282" spans="1:12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</row>
    <row r="283" spans="1:12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</row>
    <row r="284" spans="1:12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</row>
    <row r="285" spans="1:12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</row>
    <row r="286" spans="1:12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</row>
    <row r="287" spans="1:12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</row>
    <row r="288" spans="1:12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</row>
    <row r="289" spans="1:12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</row>
    <row r="290" spans="1:12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</row>
    <row r="291" spans="1:12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</row>
    <row r="292" spans="1:12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</row>
    <row r="293" spans="1:12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</row>
    <row r="294" spans="1:12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</row>
    <row r="295" spans="1:12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</row>
    <row r="296" spans="1:12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</row>
    <row r="297" spans="1:12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</row>
    <row r="298" spans="1:12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</row>
    <row r="299" spans="1:12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</row>
    <row r="300" spans="1:12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</row>
    <row r="301" spans="1:12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</row>
    <row r="302" spans="1:12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</row>
    <row r="303" spans="1:12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</row>
    <row r="304" spans="1:12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</row>
    <row r="305" spans="1:12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</row>
    <row r="306" spans="1:12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</row>
    <row r="307" spans="1:12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</row>
    <row r="308" spans="1:12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</row>
    <row r="309" spans="1:12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</row>
    <row r="310" spans="1:12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</row>
    <row r="311" spans="1:12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</row>
    <row r="312" spans="1:12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</row>
    <row r="313" spans="1:12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</row>
    <row r="314" spans="1:12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</row>
    <row r="315" spans="1:12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</row>
    <row r="316" spans="1:12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</row>
    <row r="317" spans="1:12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</row>
    <row r="318" spans="1:12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</row>
    <row r="319" spans="1:12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</row>
    <row r="320" spans="1:12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</row>
    <row r="321" spans="1:12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</row>
    <row r="322" spans="1:12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</row>
    <row r="323" spans="1:12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</row>
    <row r="324" spans="1:12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</row>
    <row r="325" spans="1:12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</row>
    <row r="326" spans="1:12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</row>
    <row r="327" spans="1:12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</row>
    <row r="328" spans="1:12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</row>
    <row r="329" spans="1:12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</row>
    <row r="330" spans="1:12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</row>
    <row r="331" spans="1:12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</row>
    <row r="332" spans="1:12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</row>
    <row r="333" spans="1:12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</row>
    <row r="334" spans="1:12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</row>
    <row r="335" spans="1:12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</row>
    <row r="336" spans="1:12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</row>
    <row r="337" spans="1:12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</row>
    <row r="338" spans="1:12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</row>
    <row r="339" spans="1:12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</row>
    <row r="340" spans="1:12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</row>
    <row r="341" spans="1:12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</row>
    <row r="342" spans="1:12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</row>
    <row r="343" spans="1:12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</row>
    <row r="344" spans="1:12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</row>
    <row r="345" spans="1:12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</row>
  </sheetData>
  <mergeCells count="62">
    <mergeCell ref="E30:E31"/>
    <mergeCell ref="E32:E33"/>
    <mergeCell ref="E34:E35"/>
    <mergeCell ref="E18:E19"/>
    <mergeCell ref="E20:E21"/>
    <mergeCell ref="E22:E23"/>
    <mergeCell ref="E24:E26"/>
    <mergeCell ref="E27:E29"/>
    <mergeCell ref="C27:C29"/>
    <mergeCell ref="A27:A29"/>
    <mergeCell ref="B27:B29"/>
    <mergeCell ref="A30:A31"/>
    <mergeCell ref="B30:B31"/>
    <mergeCell ref="C30:C31"/>
    <mergeCell ref="C32:C33"/>
    <mergeCell ref="B32:B33"/>
    <mergeCell ref="A32:A33"/>
    <mergeCell ref="C34:C35"/>
    <mergeCell ref="B34:B35"/>
    <mergeCell ref="A34:A35"/>
    <mergeCell ref="A22:A23"/>
    <mergeCell ref="B22:B23"/>
    <mergeCell ref="C22:C23"/>
    <mergeCell ref="C24:C26"/>
    <mergeCell ref="B24:B26"/>
    <mergeCell ref="A24:A26"/>
    <mergeCell ref="A18:A19"/>
    <mergeCell ref="B18:B19"/>
    <mergeCell ref="C18:C19"/>
    <mergeCell ref="A20:A21"/>
    <mergeCell ref="B20:B21"/>
    <mergeCell ref="C20:C21"/>
    <mergeCell ref="E10:E11"/>
    <mergeCell ref="E12:E13"/>
    <mergeCell ref="B16:B17"/>
    <mergeCell ref="A16:A17"/>
    <mergeCell ref="C16:C17"/>
    <mergeCell ref="E14:E15"/>
    <mergeCell ref="E16:E17"/>
    <mergeCell ref="B10:B11"/>
    <mergeCell ref="A10:A11"/>
    <mergeCell ref="C10:C11"/>
    <mergeCell ref="A14:A15"/>
    <mergeCell ref="B14:B15"/>
    <mergeCell ref="C12:C13"/>
    <mergeCell ref="C14:C15"/>
    <mergeCell ref="B12:B13"/>
    <mergeCell ref="A12:A13"/>
    <mergeCell ref="A9:L9"/>
    <mergeCell ref="C6:C8"/>
    <mergeCell ref="A6:B8"/>
    <mergeCell ref="F3:H3"/>
    <mergeCell ref="A1:L1"/>
    <mergeCell ref="A3:A4"/>
    <mergeCell ref="B3:B4"/>
    <mergeCell ref="C3:C4"/>
    <mergeCell ref="D3:D4"/>
    <mergeCell ref="E3:E4"/>
    <mergeCell ref="I3:J3"/>
    <mergeCell ref="K3:K4"/>
    <mergeCell ref="L3:L4"/>
    <mergeCell ref="E6:E8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T4" sqref="T4"/>
    </sheetView>
  </sheetViews>
  <sheetFormatPr defaultRowHeight="14.4" x14ac:dyDescent="0.3"/>
  <cols>
    <col min="2" max="2" width="16.33203125" customWidth="1"/>
    <col min="3" max="3" width="13.109375" customWidth="1"/>
    <col min="4" max="4" width="12" customWidth="1"/>
    <col min="5" max="6" width="11.44140625" customWidth="1"/>
    <col min="8" max="8" width="12.44140625" customWidth="1"/>
    <col min="9" max="9" width="14.44140625" customWidth="1"/>
    <col min="11" max="11" width="12.88671875" customWidth="1"/>
    <col min="12" max="12" width="11.88671875" customWidth="1"/>
    <col min="13" max="13" width="10.88671875" customWidth="1"/>
    <col min="14" max="14" width="12.44140625" customWidth="1"/>
    <col min="15" max="15" width="18.88671875" customWidth="1"/>
  </cols>
  <sheetData>
    <row r="1" spans="1:15" x14ac:dyDescent="0.3">
      <c r="A1" s="59" t="s">
        <v>77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">
      <c r="A3" s="63" t="s">
        <v>16</v>
      </c>
      <c r="B3" s="63" t="s">
        <v>48</v>
      </c>
      <c r="C3" s="55" t="s">
        <v>49</v>
      </c>
      <c r="D3" s="63" t="s">
        <v>50</v>
      </c>
      <c r="E3" s="63" t="s">
        <v>51</v>
      </c>
      <c r="F3" s="63" t="s">
        <v>52</v>
      </c>
      <c r="G3" s="63" t="s">
        <v>35</v>
      </c>
      <c r="H3" s="63" t="s">
        <v>68</v>
      </c>
      <c r="I3" s="64" t="s">
        <v>67</v>
      </c>
      <c r="J3" s="64"/>
      <c r="K3" s="64"/>
      <c r="L3" s="64"/>
      <c r="M3" s="64"/>
      <c r="N3" s="63" t="s">
        <v>53</v>
      </c>
      <c r="O3" s="63" t="s">
        <v>54</v>
      </c>
    </row>
    <row r="4" spans="1:15" ht="75.599999999999994" customHeight="1" x14ac:dyDescent="0.3">
      <c r="A4" s="63"/>
      <c r="B4" s="63"/>
      <c r="C4" s="55"/>
      <c r="D4" s="63"/>
      <c r="E4" s="63"/>
      <c r="F4" s="63"/>
      <c r="G4" s="63"/>
      <c r="H4" s="63"/>
      <c r="I4" s="5" t="s">
        <v>55</v>
      </c>
      <c r="J4" s="5" t="s">
        <v>56</v>
      </c>
      <c r="K4" s="5" t="s">
        <v>57</v>
      </c>
      <c r="L4" s="5" t="s">
        <v>58</v>
      </c>
      <c r="M4" s="5" t="s">
        <v>59</v>
      </c>
      <c r="N4" s="63"/>
      <c r="O4" s="63"/>
    </row>
    <row r="5" spans="1:15" ht="15" customHeight="1" x14ac:dyDescent="0.3">
      <c r="A5" s="60" t="s">
        <v>47</v>
      </c>
      <c r="B5" s="60"/>
      <c r="C5" s="60"/>
      <c r="D5" s="60"/>
      <c r="E5" s="60"/>
      <c r="F5" s="60"/>
      <c r="G5" s="61" t="s">
        <v>60</v>
      </c>
      <c r="H5" s="61"/>
      <c r="I5" s="61"/>
      <c r="J5" s="61"/>
      <c r="K5" s="61"/>
      <c r="L5" s="61"/>
      <c r="M5" s="61"/>
      <c r="N5" s="62" t="s">
        <v>61</v>
      </c>
      <c r="O5" s="62"/>
    </row>
    <row r="6" spans="1:15" x14ac:dyDescent="0.3">
      <c r="A6" s="60"/>
      <c r="B6" s="60"/>
      <c r="C6" s="60"/>
      <c r="D6" s="60"/>
      <c r="E6" s="60"/>
      <c r="F6" s="60"/>
      <c r="G6" s="61"/>
      <c r="H6" s="61"/>
      <c r="I6" s="61"/>
      <c r="J6" s="61"/>
      <c r="K6" s="61"/>
      <c r="L6" s="61"/>
      <c r="M6" s="61"/>
      <c r="N6" s="62"/>
      <c r="O6" s="62"/>
    </row>
    <row r="7" spans="1:15" x14ac:dyDescent="0.3">
      <c r="A7" s="60"/>
      <c r="B7" s="60"/>
      <c r="C7" s="60"/>
      <c r="D7" s="60"/>
      <c r="E7" s="60"/>
      <c r="F7" s="60"/>
      <c r="G7" s="6" t="s">
        <v>62</v>
      </c>
      <c r="H7" s="6"/>
      <c r="I7" s="6"/>
      <c r="J7" s="6"/>
      <c r="K7" s="6"/>
      <c r="L7" s="6"/>
      <c r="M7" s="6"/>
      <c r="N7" s="62"/>
      <c r="O7" s="62"/>
    </row>
    <row r="8" spans="1:15" x14ac:dyDescent="0.3">
      <c r="A8" s="60"/>
      <c r="B8" s="60"/>
      <c r="C8" s="60"/>
      <c r="D8" s="60"/>
      <c r="E8" s="60"/>
      <c r="F8" s="60"/>
      <c r="G8" s="6" t="s">
        <v>63</v>
      </c>
      <c r="H8" s="6"/>
      <c r="I8" s="6"/>
      <c r="J8" s="6"/>
      <c r="K8" s="6"/>
      <c r="L8" s="6"/>
      <c r="M8" s="6"/>
      <c r="N8" s="62"/>
      <c r="O8" s="62"/>
    </row>
    <row r="9" spans="1:15" x14ac:dyDescent="0.3">
      <c r="A9" s="60"/>
      <c r="B9" s="60"/>
      <c r="C9" s="60"/>
      <c r="D9" s="60"/>
      <c r="E9" s="60"/>
      <c r="F9" s="60"/>
      <c r="G9" s="6" t="s">
        <v>64</v>
      </c>
      <c r="H9" s="6"/>
      <c r="I9" s="6"/>
      <c r="J9" s="6"/>
      <c r="K9" s="6"/>
      <c r="L9" s="6"/>
      <c r="M9" s="6"/>
      <c r="N9" s="62"/>
      <c r="O9" s="62"/>
    </row>
    <row r="10" spans="1:15" ht="15.75" customHeight="1" x14ac:dyDescent="0.3">
      <c r="A10" s="60" t="s">
        <v>44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15.75" customHeight="1" x14ac:dyDescent="0.3">
      <c r="A11" s="60" t="s">
        <v>46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ht="15.75" customHeight="1" x14ac:dyDescent="0.3">
      <c r="A12" s="49">
        <v>1</v>
      </c>
      <c r="B12" s="49" t="s">
        <v>65</v>
      </c>
      <c r="C12" s="49"/>
      <c r="D12" s="49"/>
      <c r="E12" s="49"/>
      <c r="F12" s="49"/>
      <c r="G12" s="14" t="s">
        <v>60</v>
      </c>
      <c r="H12" s="14"/>
      <c r="I12" s="14"/>
      <c r="J12" s="14"/>
      <c r="K12" s="14"/>
      <c r="L12" s="14"/>
      <c r="M12" s="14"/>
      <c r="N12" s="49"/>
      <c r="O12" s="49"/>
    </row>
    <row r="13" spans="1:15" x14ac:dyDescent="0.3">
      <c r="A13" s="49"/>
      <c r="B13" s="49"/>
      <c r="C13" s="49"/>
      <c r="D13" s="49"/>
      <c r="E13" s="49"/>
      <c r="F13" s="49"/>
      <c r="G13" s="6" t="s">
        <v>62</v>
      </c>
      <c r="H13" s="6"/>
      <c r="I13" s="6"/>
      <c r="J13" s="15"/>
      <c r="K13" s="15"/>
      <c r="L13" s="15"/>
      <c r="M13" s="6"/>
      <c r="N13" s="49"/>
      <c r="O13" s="49"/>
    </row>
    <row r="14" spans="1:15" x14ac:dyDescent="0.3">
      <c r="A14" s="49"/>
      <c r="B14" s="49"/>
      <c r="C14" s="49"/>
      <c r="D14" s="49"/>
      <c r="E14" s="49"/>
      <c r="F14" s="49"/>
      <c r="G14" s="6" t="s">
        <v>63</v>
      </c>
      <c r="H14" s="6"/>
      <c r="I14" s="6"/>
      <c r="J14" s="15"/>
      <c r="K14" s="15"/>
      <c r="L14" s="15"/>
      <c r="M14" s="6"/>
      <c r="N14" s="49"/>
      <c r="O14" s="49"/>
    </row>
    <row r="15" spans="1:15" x14ac:dyDescent="0.3">
      <c r="A15" s="49"/>
      <c r="B15" s="49"/>
      <c r="C15" s="49"/>
      <c r="D15" s="49"/>
      <c r="E15" s="49"/>
      <c r="F15" s="49"/>
      <c r="G15" s="6" t="s">
        <v>64</v>
      </c>
      <c r="H15" s="6"/>
      <c r="I15" s="6"/>
      <c r="J15" s="15"/>
      <c r="K15" s="15"/>
      <c r="L15" s="15"/>
      <c r="M15" s="6"/>
      <c r="N15" s="49"/>
      <c r="O15" s="49"/>
    </row>
    <row r="16" spans="1:15" ht="15.75" customHeight="1" x14ac:dyDescent="0.3">
      <c r="A16" s="49">
        <v>2</v>
      </c>
      <c r="B16" s="49" t="s">
        <v>66</v>
      </c>
      <c r="C16" s="49"/>
      <c r="D16" s="49"/>
      <c r="E16" s="49"/>
      <c r="F16" s="49"/>
      <c r="G16" s="14" t="s">
        <v>60</v>
      </c>
      <c r="H16" s="14"/>
      <c r="I16" s="14"/>
      <c r="J16" s="14"/>
      <c r="K16" s="14"/>
      <c r="L16" s="14"/>
      <c r="M16" s="14"/>
      <c r="N16" s="49"/>
      <c r="O16" s="49"/>
    </row>
    <row r="17" spans="1:15" x14ac:dyDescent="0.3">
      <c r="A17" s="49"/>
      <c r="B17" s="49"/>
      <c r="C17" s="49"/>
      <c r="D17" s="49"/>
      <c r="E17" s="49"/>
      <c r="F17" s="49"/>
      <c r="G17" s="6" t="s">
        <v>62</v>
      </c>
      <c r="H17" s="6"/>
      <c r="I17" s="6"/>
      <c r="J17" s="15"/>
      <c r="K17" s="15"/>
      <c r="L17" s="6"/>
      <c r="M17" s="6"/>
      <c r="N17" s="49"/>
      <c r="O17" s="49"/>
    </row>
    <row r="18" spans="1:15" x14ac:dyDescent="0.3">
      <c r="A18" s="49"/>
      <c r="B18" s="49"/>
      <c r="C18" s="49"/>
      <c r="D18" s="49"/>
      <c r="E18" s="49"/>
      <c r="F18" s="49"/>
      <c r="G18" s="6" t="s">
        <v>63</v>
      </c>
      <c r="H18" s="6"/>
      <c r="I18" s="6"/>
      <c r="J18" s="15"/>
      <c r="K18" s="15"/>
      <c r="L18" s="6"/>
      <c r="M18" s="6"/>
      <c r="N18" s="49"/>
      <c r="O18" s="49"/>
    </row>
    <row r="19" spans="1:15" x14ac:dyDescent="0.3">
      <c r="A19" s="49"/>
      <c r="B19" s="49"/>
      <c r="C19" s="49"/>
      <c r="D19" s="49"/>
      <c r="E19" s="49"/>
      <c r="F19" s="49"/>
      <c r="G19" s="6" t="s">
        <v>64</v>
      </c>
      <c r="H19" s="6"/>
      <c r="I19" s="6"/>
      <c r="J19" s="15"/>
      <c r="K19" s="15"/>
      <c r="L19" s="6"/>
      <c r="M19" s="6"/>
      <c r="N19" s="49"/>
      <c r="O19" s="49"/>
    </row>
    <row r="20" spans="1:15" ht="15.75" customHeight="1" x14ac:dyDescent="0.3">
      <c r="A20" s="49" t="s">
        <v>4</v>
      </c>
      <c r="B20" s="49" t="s">
        <v>65</v>
      </c>
      <c r="C20" s="49"/>
      <c r="D20" s="49"/>
      <c r="E20" s="49"/>
      <c r="F20" s="49"/>
      <c r="G20" s="14" t="s">
        <v>60</v>
      </c>
      <c r="H20" s="14"/>
      <c r="I20" s="14"/>
      <c r="J20" s="14"/>
      <c r="K20" s="14"/>
      <c r="L20" s="14"/>
      <c r="M20" s="6"/>
      <c r="N20" s="49"/>
      <c r="O20" s="49"/>
    </row>
    <row r="21" spans="1:15" x14ac:dyDescent="0.3">
      <c r="A21" s="49"/>
      <c r="B21" s="49"/>
      <c r="C21" s="49"/>
      <c r="D21" s="49"/>
      <c r="E21" s="49"/>
      <c r="F21" s="49"/>
      <c r="G21" s="6" t="s">
        <v>62</v>
      </c>
      <c r="H21" s="6"/>
      <c r="I21" s="6"/>
      <c r="J21" s="15"/>
      <c r="K21" s="15"/>
      <c r="L21" s="6"/>
      <c r="M21" s="6"/>
      <c r="N21" s="49"/>
      <c r="O21" s="49"/>
    </row>
    <row r="22" spans="1:15" x14ac:dyDescent="0.3">
      <c r="A22" s="49"/>
      <c r="B22" s="49"/>
      <c r="C22" s="49"/>
      <c r="D22" s="49"/>
      <c r="E22" s="49"/>
      <c r="F22" s="49"/>
      <c r="G22" s="6" t="s">
        <v>63</v>
      </c>
      <c r="H22" s="6"/>
      <c r="I22" s="6"/>
      <c r="J22" s="15"/>
      <c r="K22" s="15"/>
      <c r="L22" s="6"/>
      <c r="M22" s="6"/>
      <c r="N22" s="49"/>
      <c r="O22" s="49"/>
    </row>
    <row r="23" spans="1:15" x14ac:dyDescent="0.3">
      <c r="A23" s="49"/>
      <c r="B23" s="49"/>
      <c r="C23" s="49"/>
      <c r="D23" s="49"/>
      <c r="E23" s="49"/>
      <c r="F23" s="49"/>
      <c r="G23" s="6" t="s">
        <v>64</v>
      </c>
      <c r="H23" s="6"/>
      <c r="I23" s="6"/>
      <c r="J23" s="15"/>
      <c r="K23" s="15"/>
      <c r="L23" s="6"/>
      <c r="M23" s="6"/>
      <c r="N23" s="49"/>
      <c r="O23" s="49"/>
    </row>
  </sheetData>
  <mergeCells count="47">
    <mergeCell ref="B3:B4"/>
    <mergeCell ref="C3:C4"/>
    <mergeCell ref="D3:D4"/>
    <mergeCell ref="E3:E4"/>
    <mergeCell ref="K5:K6"/>
    <mergeCell ref="L5:L6"/>
    <mergeCell ref="M5:M6"/>
    <mergeCell ref="N5:O9"/>
    <mergeCell ref="F3:F4"/>
    <mergeCell ref="G3:G4"/>
    <mergeCell ref="H3:H4"/>
    <mergeCell ref="I3:M3"/>
    <mergeCell ref="N3:N4"/>
    <mergeCell ref="O3:O4"/>
    <mergeCell ref="A5:F9"/>
    <mergeCell ref="G5:G6"/>
    <mergeCell ref="H5:H6"/>
    <mergeCell ref="I5:I6"/>
    <mergeCell ref="J5:J6"/>
    <mergeCell ref="A3:A4"/>
    <mergeCell ref="A10:O10"/>
    <mergeCell ref="F16:F19"/>
    <mergeCell ref="N16:N19"/>
    <mergeCell ref="O16:O19"/>
    <mergeCell ref="A12:A15"/>
    <mergeCell ref="B12:B15"/>
    <mergeCell ref="C12:C15"/>
    <mergeCell ref="D12:D15"/>
    <mergeCell ref="E12:E15"/>
    <mergeCell ref="F12:F15"/>
    <mergeCell ref="A11:O11"/>
    <mergeCell ref="N20:N23"/>
    <mergeCell ref="O20:O23"/>
    <mergeCell ref="A1:O1"/>
    <mergeCell ref="A20:A23"/>
    <mergeCell ref="B20:B23"/>
    <mergeCell ref="C20:C23"/>
    <mergeCell ref="D20:D23"/>
    <mergeCell ref="E20:E23"/>
    <mergeCell ref="F20:F23"/>
    <mergeCell ref="N12:N15"/>
    <mergeCell ref="O12:O15"/>
    <mergeCell ref="A16:A19"/>
    <mergeCell ref="B16:B19"/>
    <mergeCell ref="C16:C19"/>
    <mergeCell ref="D16:D19"/>
    <mergeCell ref="E16:E19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G18" sqref="G18"/>
    </sheetView>
  </sheetViews>
  <sheetFormatPr defaultRowHeight="14.4" x14ac:dyDescent="0.3"/>
  <cols>
    <col min="2" max="2" width="14.44140625" customWidth="1"/>
    <col min="4" max="4" width="12.88671875" customWidth="1"/>
    <col min="5" max="5" width="12" customWidth="1"/>
    <col min="6" max="6" width="12.33203125" customWidth="1"/>
    <col min="7" max="7" width="12" customWidth="1"/>
    <col min="8" max="8" width="14.6640625" customWidth="1"/>
  </cols>
  <sheetData>
    <row r="1" spans="1:8" x14ac:dyDescent="0.3">
      <c r="A1" s="59" t="s">
        <v>69</v>
      </c>
      <c r="B1" s="59"/>
      <c r="C1" s="59"/>
      <c r="D1" s="59"/>
      <c r="E1" s="59"/>
      <c r="F1" s="59"/>
      <c r="G1" s="59"/>
      <c r="H1" s="59"/>
    </row>
    <row r="2" spans="1:8" ht="18" x14ac:dyDescent="0.3">
      <c r="A2" s="16"/>
    </row>
    <row r="3" spans="1:8" ht="79.2" x14ac:dyDescent="0.3">
      <c r="A3" s="7" t="s">
        <v>16</v>
      </c>
      <c r="B3" s="5" t="s">
        <v>1</v>
      </c>
      <c r="C3" s="5" t="s">
        <v>70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75</v>
      </c>
    </row>
    <row r="4" spans="1:8" x14ac:dyDescent="0.3">
      <c r="A4" s="5"/>
      <c r="B4" s="5"/>
      <c r="C4" s="5"/>
      <c r="D4" s="5"/>
      <c r="E4" s="5"/>
      <c r="F4" s="5"/>
      <c r="G4" s="5"/>
      <c r="H4" s="5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C11" sqref="C11"/>
    </sheetView>
  </sheetViews>
  <sheetFormatPr defaultRowHeight="14.4" x14ac:dyDescent="0.3"/>
  <cols>
    <col min="1" max="1" width="51" customWidth="1"/>
  </cols>
  <sheetData>
    <row r="1" spans="1:1" ht="18" x14ac:dyDescent="0.3">
      <c r="A1" s="12" t="s">
        <v>78</v>
      </c>
    </row>
    <row r="2" spans="1:1" ht="18" x14ac:dyDescent="0.3">
      <c r="A2" s="16"/>
    </row>
    <row r="3" spans="1:1" ht="28.8" x14ac:dyDescent="0.3">
      <c r="A3" s="4" t="s">
        <v>79</v>
      </c>
    </row>
    <row r="4" spans="1:1" x14ac:dyDescent="0.3">
      <c r="A4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Показатели</vt:lpstr>
      <vt:lpstr>План по достижению</vt:lpstr>
      <vt:lpstr>Финансовое обеспечение</vt:lpstr>
      <vt:lpstr>Кап. строй</vt:lpstr>
      <vt:lpstr>Риски</vt:lpstr>
      <vt:lpstr>Доп. информация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Показатели!_Ref129269215</vt:lpstr>
      <vt:lpstr>Показатели!_Ref129269405</vt:lpstr>
      <vt:lpstr>'Финансовое обеспечение'!_Ref129269830</vt:lpstr>
      <vt:lpstr>Показатели!_Ref129367031</vt:lpstr>
      <vt:lpstr>Показатели!_Ref141720757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2024-07-12T10:47:54Z</dcterms:modified>
</cp:coreProperties>
</file>