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 tabRatio="925"/>
  </bookViews>
  <sheets>
    <sheet name="16.Право" sheetId="6" r:id="rId1"/>
  </sheets>
  <definedNames>
    <definedName name="_xlnm._FilterDatabase" localSheetId="0" hidden="1">'16.Право'!$A$4:$I$62</definedName>
  </definedNames>
  <calcPr calcId="145621"/>
</workbook>
</file>

<file path=xl/calcChain.xml><?xml version="1.0" encoding="utf-8"?>
<calcChain xmlns="http://schemas.openxmlformats.org/spreadsheetml/2006/main">
  <c r="G51" i="6" l="1"/>
  <c r="G49" i="6"/>
  <c r="G46" i="6" l="1"/>
  <c r="G45" i="6"/>
  <c r="G44" i="6"/>
  <c r="G40" i="6"/>
  <c r="G38" i="6"/>
  <c r="G31" i="6"/>
  <c r="G23" i="6"/>
  <c r="G20" i="6"/>
  <c r="G10" i="6"/>
  <c r="G8" i="6"/>
  <c r="G58" i="6" l="1"/>
</calcChain>
</file>

<file path=xl/sharedStrings.xml><?xml version="1.0" encoding="utf-8"?>
<sst xmlns="http://schemas.openxmlformats.org/spreadsheetml/2006/main" count="186" uniqueCount="96">
  <si>
    <t>№
п/п</t>
  </si>
  <si>
    <t>Государственная программа, подпрограмма, основное мероприятие, целевой индикатор</t>
  </si>
  <si>
    <t>Ед. изм.</t>
  </si>
  <si>
    <t>Направ
ленность</t>
  </si>
  <si>
    <t>К1 (степень достижения)*</t>
  </si>
  <si>
    <t>Ответственный ГРБС</t>
  </si>
  <si>
    <t>1</t>
  </si>
  <si>
    <t>æ</t>
  </si>
  <si>
    <t>2</t>
  </si>
  <si>
    <t>единиц</t>
  </si>
  <si>
    <t>8</t>
  </si>
  <si>
    <t>Количество преступлений, совершенных несовершеннолетними</t>
  </si>
  <si>
    <t>Количество преступлений, совершаемых в состоянии алкогольного опьянения</t>
  </si>
  <si>
    <t>Численность несовершеннолетних правонарушителей, состоящих на профилактическом учете в подразделениях по делам несовершеннолетних органов внутренних дел</t>
  </si>
  <si>
    <t>Количество преступлений, совершаемых ранее судимыми лицами</t>
  </si>
  <si>
    <t>Подпрограмма "Комплексные меры противодействия злоупотреблению наркотиками и их незаконному обороту на территории Ульяновской области"</t>
  </si>
  <si>
    <t>на 100 тыс. человек</t>
  </si>
  <si>
    <t>Криминогенность наркомании</t>
  </si>
  <si>
    <t>Количество случаев смерти на территории Ульяновской области в результате потребления наркотиков</t>
  </si>
  <si>
    <t>Подпрограмма "Снижение рисков и смягчение последствий чрезвычайных ситуаций природного и техногенного характера на территории Ульяновской области"</t>
  </si>
  <si>
    <t>минут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</si>
  <si>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</si>
  <si>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</si>
  <si>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</si>
  <si>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</si>
  <si>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4</t>
  </si>
  <si>
    <t>5</t>
  </si>
  <si>
    <t>6</t>
  </si>
  <si>
    <t>7</t>
  </si>
  <si>
    <t>9</t>
  </si>
  <si>
    <t>16. Государственная программа "Обеспечение правопорядка и безопасности жизнедеятельности на территории Ульяновской области»"</t>
  </si>
  <si>
    <t>Расчёты ОИ</t>
  </si>
  <si>
    <t>Степень достижения по методике</t>
  </si>
  <si>
    <t>Показатель НП</t>
  </si>
  <si>
    <t>ОИ</t>
  </si>
  <si>
    <t>3</t>
  </si>
  <si>
    <t>Причины отклонения от плана, отсутствия положительной динамики</t>
  </si>
  <si>
    <t>Ответственный ИОГВ, исполнитель</t>
  </si>
  <si>
    <t>Правительство Ульяновской области</t>
  </si>
  <si>
    <t>Количество преступлений, совершённых на улицах и в других общественных местах</t>
  </si>
  <si>
    <t>не более</t>
  </si>
  <si>
    <t>Сведения о достижении значений целевых индикаторов в рамках государственных программ Ульяновской области</t>
  </si>
  <si>
    <t>План на 2023 год</t>
  </si>
  <si>
    <r>
      <t xml:space="preserve">                                                </t>
    </r>
    <r>
      <rPr>
        <b/>
        <sz val="8"/>
        <color theme="1" tint="4.9989318521683403E-2"/>
        <rFont val="PT Astra Serif"/>
        <family val="1"/>
        <charset val="204"/>
      </rPr>
      <t>Подпрограмма "Комплексные меры по обеспечению общественного порядка, противодействию преступности и профилактике правонарушений на территории Ульяновской области"</t>
    </r>
  </si>
  <si>
    <t>Количество проведенных заседаний координационных органов с принятием управленческих решений в сфере обеспечения правопорядка и безопасности жизнедеятельности</t>
  </si>
  <si>
    <t>Вовлеченность населения Ульяновской области в незаконный оборот наркотиков, на 100 тыс. человек</t>
  </si>
  <si>
    <t>%</t>
  </si>
  <si>
    <t>Численность населения Ульяновской области, просмотревшего видеоматериалы (короткометражные видеоролики) антитеррористической направленности, тыс. человек</t>
  </si>
  <si>
    <t>тыс.чел</t>
  </si>
  <si>
    <t>Основное мероприятие "Вовлечение общественности в деятельность по предупреждению правонарушений"</t>
  </si>
  <si>
    <t>Основное мероприятие "Предупреждение и пресечение преступлений с участием несовершеннолетних и в отношении их"</t>
  </si>
  <si>
    <t>Основное мероприятие "Сокращение объемов потребления населением алкогольной продукции"</t>
  </si>
  <si>
    <t>Количество правонарушений, выявленных с участием народных дружинников, единиц</t>
  </si>
  <si>
    <t>Основное мероприятие "Создание автоматизированного программного комплекса "Безопасный город"</t>
  </si>
  <si>
    <t>Количество камер видеонаблюдения, с которых предоставляется информация правоохранительным органам</t>
  </si>
  <si>
    <t>Основное мероприятие "Информационно-методическое обеспечение профилактики правонарушений"</t>
  </si>
  <si>
    <t>Количество выпущенных методических материалов (брошюр, памяток, видеороликов и т.д.) по профилактике правонарушений</t>
  </si>
  <si>
    <t>тыс.экз</t>
  </si>
  <si>
    <t xml:space="preserve">Основное мероприятие "Профилактика незаконного потребления наркотических средств и психотропных веществ, наркомании" </t>
  </si>
  <si>
    <t xml:space="preserve">Основное мероприятие "Меры по совершенствованию системы лечения, социальной адаптации и реабилитации наркопотребителей" </t>
  </si>
  <si>
    <t>Заболеваемость употреблением наркотических средств и психотропных веществ с вредными последствиями</t>
  </si>
  <si>
    <t>Министерство просвещения и воспитания Ульяновской области</t>
  </si>
  <si>
    <t>Министерство здравоохранения Ульяновской области</t>
  </si>
  <si>
    <t>Основное мероприятие "Организационно-правовое обеспечение антинаркотической деятельности"</t>
  </si>
  <si>
    <t>Число больных наркоманией, прошедших лечение и реабилитацию, длительность ремиссии у которых составляет не менее трех лет</t>
  </si>
  <si>
    <t>человек</t>
  </si>
  <si>
    <t>Время направления экстренных оперативных служб по вызовам (сообщениям о происшествиях) к месту происшествия</t>
  </si>
  <si>
    <t>Численность населения, охваченного социальной рекламой (количество просмотров и прослушиваний информации населением),</t>
  </si>
  <si>
    <t>млн чел</t>
  </si>
  <si>
    <t xml:space="preserve">Основное мероприятие "Развитие системы обеспечения вызова экстренных оперативных служб по единому номеру "112" на территории Ульяновской области" </t>
  </si>
  <si>
    <t xml:space="preserve">Основное мероприятие "Развитие комплексной системы экстренного оповещения населения на территории Ульяновской области и региональной автоматизированной системы централизованного оповещения населения Ульяновской области" </t>
  </si>
  <si>
    <t>Основное мероприятие "Освежение запасов средств индивидуальной защиты для гражданской обороны в Ульяновской области"</t>
  </si>
  <si>
    <t>Количество освеженных средств индивидуальной защиты в общем количестве таких средств</t>
  </si>
  <si>
    <t>не менее</t>
  </si>
  <si>
    <t>Основное мероприятие "Создание территориального страхового фонда документации Ульяновской области"</t>
  </si>
  <si>
    <t>Количество листов формата А4, использованных для изготовления микрофильмов при создании территориального страхового фонда документации Ульяновской области</t>
  </si>
  <si>
    <t>тыс. единиц</t>
  </si>
  <si>
    <t>Основное мероприятие "Финансовое обеспечение деятельности Областного государственного казенного учреждения "Служба гражданской защиты и пожарной безопасности Ульяновской области"</t>
  </si>
  <si>
    <t>Укомплектованность ОГКУ "Служба гражданской защиты и пожарной безопасности Ульяновской области" согласно штатному расписанию</t>
  </si>
  <si>
    <t>Основное мероприятие "Содержание пожарных частей противопожарной службы Ульяновской области"</t>
  </si>
  <si>
    <t>Количество пожарных автомобилей, состоящих на вооружении региональной пожарной охраны, с нормативным сроком службы</t>
  </si>
  <si>
    <t>Количество подразделений региональной пожарной охраны, имеющих в составе газодымозащитные службы</t>
  </si>
  <si>
    <t>Количество подразделений региональной пожарной охраны, имеющих на вооружении гидравлический аварийно-спасательный инструмент</t>
  </si>
  <si>
    <t>Основное мероприятие "Участие в создании региональных элементов комплексной системы информирования и оповещения населения"</t>
  </si>
  <si>
    <t>Количество населения, охваченного оповещением региональной автоматизированной системой централизованного оповещения</t>
  </si>
  <si>
    <t>Подпрограмма "Профилактика терроризма на территории Ульяновской области"</t>
  </si>
  <si>
    <t>Количество выявленных в информационно-телекоммуникационной сети "Интернет" материалов, пропагандирующих культ насилия, содержащих призывы к осуществлению террористической деятельности</t>
  </si>
  <si>
    <t>Основное мероприятие "Обеспечение антитеррористической защищенности мест массового пребывания людей"</t>
  </si>
  <si>
    <t>Основное мероприятие "Противодействие распространению идеологии терроризма"</t>
  </si>
  <si>
    <t>Количество пресеченных правонарушений в местах проведения массовых мероприятий с применением средств защиты и индивидуального контроля</t>
  </si>
  <si>
    <t>результат по итогам года</t>
  </si>
  <si>
    <t>по состоянию на 01.10.2023</t>
  </si>
  <si>
    <t>Факт на 01.10.2023</t>
  </si>
  <si>
    <t>10</t>
  </si>
  <si>
    <t xml:space="preserve">Время поступления сигнала о возгорании от социально значимых объектов защиты на пульт централизованного наблюдения диспетчера единого дежурно-диспетчерского центра для передачи сигнала в систему обеспечения вызова экстренных оперативных служб по единому номеру "112", </t>
  </si>
  <si>
    <t>секунд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</si>
</sst>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B050"/>
      <name val="Wingdings 3"/>
      <family val="1"/>
      <charset val="2"/>
    </font>
    <font>
      <b/>
      <sz val="8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rgb="FF333333"/>
      <name val="PT Astra Serif"/>
      <family val="1"/>
      <charset val="204"/>
    </font>
    <font>
      <b/>
      <sz val="8"/>
      <color theme="1" tint="4.9989318521683403E-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 tint="4.9989318521683403E-2"/>
      <name val="PT Astra Serif"/>
      <family val="1"/>
      <charset val="204"/>
    </font>
    <font>
      <sz val="8"/>
      <color theme="1" tint="4.9989318521683403E-2"/>
      <name val="PT Astra Serif"/>
      <family val="1"/>
      <charset val="204"/>
    </font>
    <font>
      <sz val="11"/>
      <color theme="1" tint="4.9989318521683403E-2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theme="1"/>
      <name val="Wingdings 3"/>
      <family val="1"/>
      <charset val="2"/>
    </font>
    <font>
      <b/>
      <sz val="11"/>
      <color theme="1" tint="4.9989318521683403E-2"/>
      <name val="PT Astra Serif"/>
      <family val="1"/>
      <charset val="204"/>
    </font>
    <font>
      <b/>
      <sz val="8"/>
      <color theme="0"/>
      <name val="PT Astra Serif"/>
      <family val="1"/>
      <charset val="204"/>
    </font>
    <font>
      <b/>
      <sz val="11"/>
      <color theme="0"/>
      <name val="PT Astra Serif"/>
      <family val="1"/>
      <charset val="204"/>
    </font>
    <font>
      <sz val="8"/>
      <name val="PT Astra Serif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PT Astra Serif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PT Astra Serif"/>
      <family val="1"/>
      <charset val="204"/>
    </font>
    <font>
      <sz val="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5" fontId="10" fillId="0" borderId="0" applyFont="0" applyFill="0" applyBorder="0" applyAlignment="0" applyProtection="0"/>
  </cellStyleXfs>
  <cellXfs count="104">
    <xf numFmtId="0" fontId="0" fillId="0" borderId="0" xfId="0"/>
    <xf numFmtId="0" fontId="5" fillId="3" borderId="1" xfId="2" applyFont="1" applyFill="1" applyBorder="1" applyAlignment="1" applyProtection="1">
      <alignment horizontal="center" vertical="top" wrapText="1"/>
      <protection hidden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vertical="top" wrapText="1"/>
      <protection hidden="1"/>
    </xf>
    <xf numFmtId="0" fontId="12" fillId="0" borderId="0" xfId="1" applyFont="1" applyAlignment="1" applyProtection="1">
      <alignment vertical="top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9" fillId="0" borderId="0" xfId="1" applyFont="1" applyAlignment="1" applyProtection="1">
      <alignment horizontal="center" vertical="top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49" fontId="17" fillId="0" borderId="0" xfId="1" applyNumberFormat="1" applyFont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5" applyFont="1" applyFill="1" applyBorder="1" applyAlignment="1">
      <alignment horizontal="center" vertical="top" wrapText="1"/>
    </xf>
    <xf numFmtId="49" fontId="12" fillId="0" borderId="0" xfId="1" applyNumberFormat="1" applyFont="1" applyFill="1" applyBorder="1" applyAlignment="1">
      <alignment horizontal="center" vertical="top" wrapText="1"/>
    </xf>
    <xf numFmtId="10" fontId="13" fillId="0" borderId="0" xfId="0" applyNumberFormat="1" applyFont="1" applyAlignment="1">
      <alignment wrapText="1"/>
    </xf>
    <xf numFmtId="10" fontId="12" fillId="3" borderId="1" xfId="5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0" fontId="5" fillId="5" borderId="1" xfId="2" applyFont="1" applyFill="1" applyBorder="1" applyAlignment="1" applyProtection="1">
      <alignment horizontal="center" vertical="top" wrapText="1"/>
      <protection hidden="1"/>
    </xf>
    <xf numFmtId="0" fontId="7" fillId="0" borderId="0" xfId="1" applyFont="1" applyBorder="1" applyAlignment="1" applyProtection="1">
      <alignment horizontal="center" vertical="top" wrapText="1"/>
      <protection hidden="1"/>
    </xf>
    <xf numFmtId="0" fontId="1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0" fontId="19" fillId="5" borderId="1" xfId="3" applyNumberFormat="1" applyFont="1" applyFill="1" applyBorder="1" applyAlignment="1">
      <alignment horizontal="center" vertical="top" wrapText="1"/>
    </xf>
    <xf numFmtId="10" fontId="12" fillId="3" borderId="1" xfId="5" applyNumberFormat="1" applyFont="1" applyFill="1" applyBorder="1" applyAlignment="1">
      <alignment horizontal="center" vertical="top" wrapText="1"/>
    </xf>
    <xf numFmtId="0" fontId="7" fillId="0" borderId="0" xfId="1" applyFont="1" applyAlignment="1" applyProtection="1">
      <alignment horizontal="center" vertical="top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6" fillId="2" borderId="0" xfId="1" applyFont="1" applyFill="1" applyBorder="1" applyAlignment="1" applyProtection="1">
      <alignment horizontal="center" vertical="top" wrapText="1"/>
      <protection hidden="1"/>
    </xf>
    <xf numFmtId="10" fontId="19" fillId="5" borderId="7" xfId="3" applyNumberFormat="1" applyFont="1" applyFill="1" applyBorder="1" applyAlignment="1">
      <alignment vertical="top"/>
    </xf>
    <xf numFmtId="0" fontId="12" fillId="3" borderId="1" xfId="5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10" fontId="19" fillId="5" borderId="5" xfId="3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1" fontId="12" fillId="3" borderId="1" xfId="5" applyNumberFormat="1" applyFont="1" applyFill="1" applyBorder="1" applyAlignment="1">
      <alignment horizontal="center" vertical="top" wrapText="1"/>
    </xf>
    <xf numFmtId="0" fontId="6" fillId="4" borderId="5" xfId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wrapText="1"/>
    </xf>
    <xf numFmtId="0" fontId="20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top" wrapText="1"/>
    </xf>
    <xf numFmtId="10" fontId="20" fillId="3" borderId="1" xfId="5" applyNumberFormat="1" applyFont="1" applyFill="1" applyBorder="1" applyAlignment="1">
      <alignment horizontal="center" vertical="top" wrapText="1"/>
    </xf>
    <xf numFmtId="0" fontId="21" fillId="3" borderId="1" xfId="2" applyFont="1" applyFill="1" applyBorder="1" applyAlignment="1" applyProtection="1">
      <alignment horizontal="center" vertical="top" wrapText="1"/>
      <protection hidden="1"/>
    </xf>
    <xf numFmtId="49" fontId="1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/>
    <xf numFmtId="0" fontId="0" fillId="0" borderId="7" xfId="0" applyBorder="1" applyAlignment="1"/>
    <xf numFmtId="49" fontId="20" fillId="3" borderId="1" xfId="1" applyNumberFormat="1" applyFont="1" applyFill="1" applyBorder="1" applyAlignment="1" applyProtection="1">
      <alignment horizontal="center" vertical="center" wrapText="1"/>
      <protection hidden="1"/>
    </xf>
    <xf numFmtId="10" fontId="20" fillId="3" borderId="1" xfId="5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 wrapText="1"/>
    </xf>
    <xf numFmtId="0" fontId="20" fillId="3" borderId="1" xfId="5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20" fillId="0" borderId="0" xfId="0" applyFont="1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1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/>
    <xf numFmtId="0" fontId="0" fillId="0" borderId="7" xfId="0" applyBorder="1" applyAlignment="1"/>
    <xf numFmtId="1" fontId="20" fillId="3" borderId="1" xfId="5" applyNumberFormat="1" applyFont="1" applyFill="1" applyBorder="1" applyAlignment="1">
      <alignment horizontal="center" vertical="top" wrapText="1"/>
    </xf>
    <xf numFmtId="2" fontId="20" fillId="3" borderId="1" xfId="5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9" fontId="1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/>
    <xf numFmtId="0" fontId="0" fillId="0" borderId="7" xfId="0" applyBorder="1" applyAlignment="1"/>
    <xf numFmtId="49" fontId="20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/>
    <xf numFmtId="0" fontId="22" fillId="0" borderId="7" xfId="0" applyFont="1" applyBorder="1" applyAlignment="1"/>
    <xf numFmtId="0" fontId="12" fillId="0" borderId="0" xfId="1" applyFont="1" applyBorder="1" applyAlignment="1" applyProtection="1">
      <alignment horizontal="left" vertical="top" wrapText="1"/>
      <protection locked="0"/>
    </xf>
    <xf numFmtId="49" fontId="12" fillId="0" borderId="0" xfId="1" applyNumberFormat="1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1" applyFont="1" applyAlignment="1" applyProtection="1">
      <alignment horizontal="center" vertical="top" wrapText="1"/>
      <protection hidden="1"/>
    </xf>
    <xf numFmtId="0" fontId="7" fillId="0" borderId="2" xfId="1" applyFont="1" applyBorder="1" applyAlignment="1" applyProtection="1">
      <alignment horizontal="center" vertical="top" wrapText="1"/>
      <protection hidden="1"/>
    </xf>
    <xf numFmtId="49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1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0" fontId="11" fillId="0" borderId="3" xfId="2" applyNumberFormat="1" applyFont="1" applyFill="1" applyBorder="1" applyAlignment="1" applyProtection="1">
      <alignment horizontal="center" vertical="center" wrapText="1"/>
      <protection hidden="1"/>
    </xf>
    <xf numFmtId="10" fontId="11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top" wrapText="1"/>
      <protection hidden="1"/>
    </xf>
    <xf numFmtId="0" fontId="11" fillId="0" borderId="1" xfId="1" applyFont="1" applyFill="1" applyBorder="1" applyAlignment="1">
      <alignment horizontal="center" vertical="top" wrapText="1"/>
    </xf>
    <xf numFmtId="0" fontId="6" fillId="4" borderId="5" xfId="1" applyFont="1" applyFill="1" applyBorder="1" applyAlignment="1" applyProtection="1">
      <alignment horizontal="center" vertical="top" wrapText="1"/>
      <protection hidden="1"/>
    </xf>
    <xf numFmtId="0" fontId="6" fillId="4" borderId="6" xfId="1" applyFont="1" applyFill="1" applyBorder="1" applyAlignment="1" applyProtection="1">
      <alignment horizontal="center" vertical="top" wrapText="1"/>
      <protection hidden="1"/>
    </xf>
    <xf numFmtId="0" fontId="6" fillId="4" borderId="7" xfId="1" applyFont="1" applyFill="1" applyBorder="1" applyAlignment="1" applyProtection="1">
      <alignment horizontal="center" vertical="top" wrapText="1"/>
      <protection hidden="1"/>
    </xf>
    <xf numFmtId="0" fontId="6" fillId="2" borderId="1" xfId="1" applyFont="1" applyFill="1" applyBorder="1" applyAlignment="1" applyProtection="1">
      <alignment horizontal="center" vertical="top" wrapText="1"/>
      <protection hidden="1"/>
    </xf>
    <xf numFmtId="49" fontId="12" fillId="3" borderId="8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20" fillId="3" borderId="5" xfId="0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14" fillId="4" borderId="6" xfId="1" applyFont="1" applyFill="1" applyBorder="1" applyAlignment="1" applyProtection="1">
      <alignment horizontal="center" vertical="top" wrapText="1"/>
      <protection hidden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6" fillId="0" borderId="1" xfId="0" applyFont="1" applyBorder="1" applyAlignment="1">
      <alignment horizontal="center"/>
    </xf>
  </cellXfs>
  <cellStyles count="7">
    <cellStyle name="Обычный" xfId="0" builtinId="0"/>
    <cellStyle name="Обычный 2" xfId="1"/>
    <cellStyle name="Обычный 2 10 2 8" xfId="4"/>
    <cellStyle name="Обычный 2 3" xfId="3"/>
    <cellStyle name="Обычный 2 3 2" xfId="5"/>
    <cellStyle name="Обычный 5" xfId="2"/>
    <cellStyle name="Финансовый 2 2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G54" sqref="G54"/>
    </sheetView>
  </sheetViews>
  <sheetFormatPr defaultColWidth="9.109375" defaultRowHeight="13.8" x14ac:dyDescent="0.25"/>
  <cols>
    <col min="1" max="1" width="6.5546875" style="10" customWidth="1"/>
    <col min="2" max="2" width="89.33203125" style="6" customWidth="1"/>
    <col min="3" max="3" width="10.44140625" style="6" customWidth="1"/>
    <col min="4" max="4" width="9.33203125" style="13" customWidth="1"/>
    <col min="5" max="5" width="11.88671875" style="6" customWidth="1"/>
    <col min="6" max="6" width="11" style="6" customWidth="1"/>
    <col min="7" max="7" width="16.5546875" style="19" customWidth="1"/>
    <col min="8" max="8" width="14.109375" style="19" customWidth="1"/>
    <col min="9" max="9" width="18.109375" style="6" customWidth="1"/>
    <col min="10" max="10" width="19.88671875" style="6" customWidth="1"/>
    <col min="11" max="11" width="18.109375" style="6" customWidth="1"/>
    <col min="12" max="12" width="9.109375" style="11"/>
    <col min="13" max="13" width="14.6640625" style="11" bestFit="1" customWidth="1"/>
    <col min="14" max="16384" width="9.109375" style="11"/>
  </cols>
  <sheetData>
    <row r="1" spans="1:11" ht="12.75" customHeight="1" x14ac:dyDescent="0.25">
      <c r="I1" s="7" t="s">
        <v>31</v>
      </c>
      <c r="J1" s="7"/>
      <c r="K1" s="7"/>
    </row>
    <row r="2" spans="1:11" ht="15.6" x14ac:dyDescent="0.25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28"/>
      <c r="K2" s="28"/>
    </row>
    <row r="3" spans="1:11" ht="15.6" x14ac:dyDescent="0.25">
      <c r="A3" s="14"/>
      <c r="B3" s="4"/>
      <c r="C3" s="79" t="s">
        <v>91</v>
      </c>
      <c r="D3" s="79"/>
      <c r="E3" s="79"/>
      <c r="F3" s="79"/>
      <c r="G3" s="79"/>
      <c r="H3" s="23"/>
      <c r="I3" s="8"/>
      <c r="J3" s="8"/>
      <c r="K3" s="8"/>
    </row>
    <row r="4" spans="1:11" ht="15" customHeight="1" x14ac:dyDescent="0.25">
      <c r="A4" s="80" t="s">
        <v>0</v>
      </c>
      <c r="B4" s="81" t="s">
        <v>1</v>
      </c>
      <c r="C4" s="81" t="s">
        <v>2</v>
      </c>
      <c r="D4" s="82" t="s">
        <v>3</v>
      </c>
      <c r="E4" s="81"/>
      <c r="F4" s="81"/>
      <c r="G4" s="83" t="s">
        <v>4</v>
      </c>
      <c r="H4" s="84" t="s">
        <v>33</v>
      </c>
      <c r="I4" s="86" t="s">
        <v>32</v>
      </c>
      <c r="J4" s="86" t="s">
        <v>36</v>
      </c>
      <c r="K4" s="86" t="s">
        <v>37</v>
      </c>
    </row>
    <row r="5" spans="1:11" ht="37.5" customHeight="1" x14ac:dyDescent="0.25">
      <c r="A5" s="80"/>
      <c r="B5" s="81"/>
      <c r="C5" s="81"/>
      <c r="D5" s="82"/>
      <c r="E5" s="16" t="s">
        <v>42</v>
      </c>
      <c r="F5" s="29" t="s">
        <v>92</v>
      </c>
      <c r="G5" s="83"/>
      <c r="H5" s="85"/>
      <c r="I5" s="87" t="s">
        <v>5</v>
      </c>
      <c r="J5" s="87" t="s">
        <v>5</v>
      </c>
      <c r="K5" s="87" t="s">
        <v>5</v>
      </c>
    </row>
    <row r="6" spans="1:11" x14ac:dyDescent="0.25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30"/>
      <c r="K6" s="30"/>
    </row>
    <row r="7" spans="1:11" s="12" customFormat="1" ht="20.399999999999999" x14ac:dyDescent="0.25">
      <c r="A7" s="9" t="s">
        <v>6</v>
      </c>
      <c r="B7" s="2" t="s">
        <v>39</v>
      </c>
      <c r="C7" s="3" t="s">
        <v>9</v>
      </c>
      <c r="D7" s="3" t="s">
        <v>40</v>
      </c>
      <c r="E7" s="3">
        <v>3220</v>
      </c>
      <c r="F7" s="3">
        <v>1402</v>
      </c>
      <c r="G7" s="20">
        <v>1</v>
      </c>
      <c r="H7" s="20"/>
      <c r="I7" s="27"/>
      <c r="J7" s="32"/>
      <c r="K7" s="27" t="s">
        <v>38</v>
      </c>
    </row>
    <row r="8" spans="1:11" s="12" customFormat="1" ht="21" x14ac:dyDescent="0.25">
      <c r="A8" s="9" t="s">
        <v>8</v>
      </c>
      <c r="B8" s="38" t="s">
        <v>44</v>
      </c>
      <c r="C8" s="3" t="s">
        <v>9</v>
      </c>
      <c r="D8" s="1" t="s">
        <v>7</v>
      </c>
      <c r="E8" s="3">
        <v>24</v>
      </c>
      <c r="F8" s="3">
        <v>19</v>
      </c>
      <c r="G8" s="20">
        <f t="shared" ref="G8:G10" si="0">F8/E8</f>
        <v>0.79166666666666663</v>
      </c>
      <c r="H8" s="20"/>
      <c r="I8" s="27"/>
      <c r="J8" s="32" t="s">
        <v>90</v>
      </c>
      <c r="K8" s="27" t="s">
        <v>38</v>
      </c>
    </row>
    <row r="9" spans="1:11" s="12" customFormat="1" ht="20.399999999999999" x14ac:dyDescent="0.25">
      <c r="A9" s="9" t="s">
        <v>35</v>
      </c>
      <c r="B9" s="2" t="s">
        <v>45</v>
      </c>
      <c r="C9" s="3" t="s">
        <v>46</v>
      </c>
      <c r="D9" s="3" t="s">
        <v>40</v>
      </c>
      <c r="E9" s="3">
        <v>123.5</v>
      </c>
      <c r="F9" s="3">
        <v>0</v>
      </c>
      <c r="G9" s="20">
        <v>1</v>
      </c>
      <c r="H9" s="20"/>
      <c r="I9" s="27"/>
      <c r="J9" s="32"/>
      <c r="K9" s="27" t="s">
        <v>38</v>
      </c>
    </row>
    <row r="10" spans="1:11" s="12" customFormat="1" ht="20.399999999999999" x14ac:dyDescent="0.25">
      <c r="A10" s="9" t="s">
        <v>25</v>
      </c>
      <c r="B10" s="2" t="s">
        <v>47</v>
      </c>
      <c r="C10" s="3" t="s">
        <v>48</v>
      </c>
      <c r="D10" s="1" t="s">
        <v>7</v>
      </c>
      <c r="E10" s="3">
        <v>30</v>
      </c>
      <c r="F10" s="41">
        <v>18</v>
      </c>
      <c r="G10" s="20">
        <f t="shared" si="0"/>
        <v>0.6</v>
      </c>
      <c r="H10" s="20"/>
      <c r="I10" s="27"/>
      <c r="J10" s="32" t="s">
        <v>90</v>
      </c>
      <c r="K10" s="27" t="s">
        <v>38</v>
      </c>
    </row>
    <row r="11" spans="1:11" s="93" customFormat="1" ht="14.4" x14ac:dyDescent="0.3">
      <c r="A11" s="92" t="s">
        <v>43</v>
      </c>
    </row>
    <row r="12" spans="1:11" s="12" customFormat="1" ht="14.4" x14ac:dyDescent="0.3">
      <c r="A12" s="65" t="s">
        <v>49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s="12" customFormat="1" ht="20.399999999999999" x14ac:dyDescent="0.25">
      <c r="A13" s="9" t="s">
        <v>6</v>
      </c>
      <c r="B13" s="35" t="s">
        <v>52</v>
      </c>
      <c r="C13" s="3" t="s">
        <v>9</v>
      </c>
      <c r="D13" s="3" t="s">
        <v>40</v>
      </c>
      <c r="E13" s="3">
        <v>2800</v>
      </c>
      <c r="F13" s="41">
        <v>1916</v>
      </c>
      <c r="G13" s="20">
        <v>1</v>
      </c>
      <c r="H13" s="20"/>
      <c r="I13" s="17"/>
      <c r="J13" s="32"/>
      <c r="K13" s="27" t="s">
        <v>38</v>
      </c>
    </row>
    <row r="14" spans="1:11" s="12" customFormat="1" ht="14.4" x14ac:dyDescent="0.3">
      <c r="A14" s="65" t="s">
        <v>50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 s="12" customFormat="1" ht="30.6" x14ac:dyDescent="0.25">
      <c r="A15" s="47" t="s">
        <v>8</v>
      </c>
      <c r="B15" s="39" t="s">
        <v>11</v>
      </c>
      <c r="C15" s="41" t="s">
        <v>9</v>
      </c>
      <c r="D15" s="41" t="s">
        <v>40</v>
      </c>
      <c r="E15" s="41">
        <v>350</v>
      </c>
      <c r="F15" s="41">
        <v>169</v>
      </c>
      <c r="G15" s="48">
        <v>1</v>
      </c>
      <c r="H15" s="48"/>
      <c r="I15" s="42"/>
      <c r="J15" s="49"/>
      <c r="K15" s="42" t="s">
        <v>61</v>
      </c>
    </row>
    <row r="16" spans="1:11" s="12" customFormat="1" ht="30.6" x14ac:dyDescent="0.25">
      <c r="A16" s="47" t="s">
        <v>35</v>
      </c>
      <c r="B16" s="40" t="s">
        <v>13</v>
      </c>
      <c r="C16" s="41" t="s">
        <v>9</v>
      </c>
      <c r="D16" s="41" t="s">
        <v>40</v>
      </c>
      <c r="E16" s="41">
        <v>976</v>
      </c>
      <c r="F16" s="41">
        <v>831</v>
      </c>
      <c r="G16" s="48">
        <v>1</v>
      </c>
      <c r="H16" s="48"/>
      <c r="I16" s="50"/>
      <c r="J16" s="49"/>
      <c r="K16" s="42" t="s">
        <v>61</v>
      </c>
    </row>
    <row r="17" spans="1:11" s="12" customFormat="1" ht="14.4" x14ac:dyDescent="0.3">
      <c r="A17" s="68" t="s">
        <v>51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12" customFormat="1" ht="30.6" x14ac:dyDescent="0.25">
      <c r="A18" s="47" t="s">
        <v>25</v>
      </c>
      <c r="B18" s="39" t="s">
        <v>12</v>
      </c>
      <c r="C18" s="51"/>
      <c r="D18" s="41" t="s">
        <v>40</v>
      </c>
      <c r="E18" s="41">
        <v>2800</v>
      </c>
      <c r="F18" s="41">
        <v>1414</v>
      </c>
      <c r="G18" s="48">
        <v>1</v>
      </c>
      <c r="H18" s="48"/>
      <c r="I18" s="42"/>
      <c r="J18" s="49"/>
      <c r="K18" s="42" t="s">
        <v>62</v>
      </c>
    </row>
    <row r="19" spans="1:11" s="12" customFormat="1" ht="14.4" x14ac:dyDescent="0.3">
      <c r="A19" s="68" t="s">
        <v>53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12" customFormat="1" ht="20.399999999999999" x14ac:dyDescent="0.25">
      <c r="A20" s="47" t="s">
        <v>26</v>
      </c>
      <c r="B20" s="52" t="s">
        <v>54</v>
      </c>
      <c r="C20" s="41" t="s">
        <v>9</v>
      </c>
      <c r="D20" s="41"/>
      <c r="E20" s="41">
        <v>15341</v>
      </c>
      <c r="F20" s="41">
        <v>15341</v>
      </c>
      <c r="G20" s="48">
        <f t="shared" ref="G20" si="1">F20/E20</f>
        <v>1</v>
      </c>
      <c r="H20" s="48"/>
      <c r="I20" s="50"/>
      <c r="J20" s="49"/>
      <c r="K20" s="42" t="s">
        <v>38</v>
      </c>
    </row>
    <row r="21" spans="1:11" s="12" customFormat="1" ht="14.4" x14ac:dyDescent="0.25">
      <c r="A21" s="47"/>
      <c r="B21" s="94" t="s">
        <v>55</v>
      </c>
      <c r="C21" s="95"/>
      <c r="D21" s="95"/>
      <c r="E21" s="95"/>
      <c r="F21" s="95"/>
      <c r="G21" s="95"/>
      <c r="H21" s="95"/>
      <c r="I21" s="95"/>
      <c r="J21" s="95"/>
      <c r="K21" s="96"/>
    </row>
    <row r="22" spans="1:11" s="12" customFormat="1" ht="20.399999999999999" x14ac:dyDescent="0.25">
      <c r="A22" s="47" t="s">
        <v>27</v>
      </c>
      <c r="B22" s="39" t="s">
        <v>14</v>
      </c>
      <c r="C22" s="41" t="s">
        <v>9</v>
      </c>
      <c r="D22" s="41" t="s">
        <v>40</v>
      </c>
      <c r="E22" s="41">
        <v>3050</v>
      </c>
      <c r="F22" s="41">
        <v>1859</v>
      </c>
      <c r="G22" s="48">
        <v>1</v>
      </c>
      <c r="H22" s="48"/>
      <c r="I22" s="50"/>
      <c r="J22" s="49"/>
      <c r="K22" s="42" t="s">
        <v>38</v>
      </c>
    </row>
    <row r="23" spans="1:11" s="12" customFormat="1" ht="20.399999999999999" x14ac:dyDescent="0.25">
      <c r="A23" s="9" t="s">
        <v>28</v>
      </c>
      <c r="B23" s="2" t="s">
        <v>56</v>
      </c>
      <c r="C23" s="3" t="s">
        <v>57</v>
      </c>
      <c r="D23" s="1" t="s">
        <v>7</v>
      </c>
      <c r="E23" s="41">
        <v>172</v>
      </c>
      <c r="F23" s="3">
        <v>0</v>
      </c>
      <c r="G23" s="20">
        <f t="shared" ref="G23" si="2">F23/E23</f>
        <v>0</v>
      </c>
      <c r="H23" s="20"/>
      <c r="I23" s="17"/>
      <c r="J23" s="32" t="s">
        <v>90</v>
      </c>
      <c r="K23" s="27" t="s">
        <v>38</v>
      </c>
    </row>
    <row r="24" spans="1:11" ht="15" customHeight="1" x14ac:dyDescent="0.25">
      <c r="A24" s="88" t="s">
        <v>15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</row>
    <row r="25" spans="1:11" ht="15" customHeight="1" x14ac:dyDescent="0.25">
      <c r="A25" s="37"/>
      <c r="B25" s="97" t="s">
        <v>58</v>
      </c>
      <c r="C25" s="98"/>
      <c r="D25" s="98"/>
      <c r="E25" s="98"/>
      <c r="F25" s="98"/>
      <c r="G25" s="98"/>
      <c r="H25" s="98"/>
      <c r="I25" s="98"/>
      <c r="J25" s="98"/>
      <c r="K25" s="99"/>
    </row>
    <row r="26" spans="1:11" s="12" customFormat="1" ht="20.399999999999999" x14ac:dyDescent="0.25">
      <c r="A26" s="9" t="s">
        <v>6</v>
      </c>
      <c r="B26" s="2" t="s">
        <v>17</v>
      </c>
      <c r="C26" s="3" t="s">
        <v>16</v>
      </c>
      <c r="D26" s="3" t="s">
        <v>40</v>
      </c>
      <c r="E26" s="3">
        <v>44.8</v>
      </c>
      <c r="F26" s="36">
        <v>0</v>
      </c>
      <c r="G26" s="20">
        <v>1</v>
      </c>
      <c r="H26" s="20"/>
      <c r="I26" s="17"/>
      <c r="J26" s="33"/>
      <c r="K26" s="27" t="s">
        <v>38</v>
      </c>
    </row>
    <row r="27" spans="1:11" s="12" customFormat="1" ht="30.6" x14ac:dyDescent="0.25">
      <c r="A27" s="9" t="s">
        <v>8</v>
      </c>
      <c r="B27" s="2" t="s">
        <v>18</v>
      </c>
      <c r="C27" s="3" t="s">
        <v>16</v>
      </c>
      <c r="D27" s="3" t="s">
        <v>40</v>
      </c>
      <c r="E27" s="3">
        <v>2</v>
      </c>
      <c r="F27" s="36">
        <v>0</v>
      </c>
      <c r="G27" s="20">
        <v>1</v>
      </c>
      <c r="H27" s="20"/>
      <c r="I27" s="17"/>
      <c r="J27" s="33"/>
      <c r="K27" s="27" t="s">
        <v>62</v>
      </c>
    </row>
    <row r="28" spans="1:11" s="12" customFormat="1" ht="14.4" x14ac:dyDescent="0.3">
      <c r="A28" s="65" t="s">
        <v>59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</row>
    <row r="29" spans="1:11" s="12" customFormat="1" ht="30.6" x14ac:dyDescent="0.25">
      <c r="A29" s="9" t="s">
        <v>35</v>
      </c>
      <c r="B29" s="2" t="s">
        <v>60</v>
      </c>
      <c r="C29" s="3" t="s">
        <v>16</v>
      </c>
      <c r="D29" s="3" t="s">
        <v>40</v>
      </c>
      <c r="E29" s="3">
        <v>6.3</v>
      </c>
      <c r="F29" s="62">
        <v>3.22</v>
      </c>
      <c r="G29" s="20">
        <v>1</v>
      </c>
      <c r="H29" s="20"/>
      <c r="I29" s="17"/>
      <c r="J29" s="33"/>
      <c r="K29" s="27" t="s">
        <v>62</v>
      </c>
    </row>
    <row r="30" spans="1:11" s="12" customFormat="1" ht="14.4" x14ac:dyDescent="0.25">
      <c r="A30" s="9"/>
      <c r="B30" s="100" t="s">
        <v>63</v>
      </c>
      <c r="C30" s="101"/>
      <c r="D30" s="101"/>
      <c r="E30" s="101"/>
      <c r="F30" s="101"/>
      <c r="G30" s="101"/>
      <c r="H30" s="101"/>
      <c r="I30" s="101"/>
      <c r="J30" s="101"/>
      <c r="K30" s="102"/>
    </row>
    <row r="31" spans="1:11" s="12" customFormat="1" ht="30.6" x14ac:dyDescent="0.25">
      <c r="A31" s="9" t="s">
        <v>25</v>
      </c>
      <c r="B31" s="2" t="s">
        <v>64</v>
      </c>
      <c r="C31" s="3" t="s">
        <v>65</v>
      </c>
      <c r="D31" s="1" t="s">
        <v>7</v>
      </c>
      <c r="E31" s="3">
        <v>36</v>
      </c>
      <c r="F31" s="61">
        <v>29</v>
      </c>
      <c r="G31" s="20">
        <f t="shared" ref="G31" si="3">F31/E31</f>
        <v>0.80555555555555558</v>
      </c>
      <c r="H31" s="20"/>
      <c r="I31" s="17"/>
      <c r="J31" s="32" t="s">
        <v>90</v>
      </c>
      <c r="K31" s="27" t="s">
        <v>62</v>
      </c>
    </row>
    <row r="32" spans="1:11" ht="15" customHeight="1" x14ac:dyDescent="0.25">
      <c r="A32" s="88" t="s">
        <v>19</v>
      </c>
      <c r="B32" s="89"/>
      <c r="C32" s="89"/>
      <c r="D32" s="89"/>
      <c r="E32" s="89"/>
      <c r="F32" s="89"/>
      <c r="G32" s="89"/>
      <c r="H32" s="89"/>
      <c r="I32" s="89"/>
      <c r="J32" s="89"/>
      <c r="K32" s="90"/>
    </row>
    <row r="33" spans="1:11" s="12" customFormat="1" ht="14.4" x14ac:dyDescent="0.3">
      <c r="A33" s="65" t="s">
        <v>69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</row>
    <row r="34" spans="1:11" s="12" customFormat="1" ht="20.399999999999999" x14ac:dyDescent="0.25">
      <c r="A34" s="9" t="s">
        <v>6</v>
      </c>
      <c r="B34" s="2" t="s">
        <v>66</v>
      </c>
      <c r="C34" s="3" t="s">
        <v>20</v>
      </c>
      <c r="D34" s="3" t="s">
        <v>40</v>
      </c>
      <c r="E34" s="3">
        <v>2.5</v>
      </c>
      <c r="F34" s="62">
        <v>2.38</v>
      </c>
      <c r="G34" s="20">
        <v>1</v>
      </c>
      <c r="H34" s="20"/>
      <c r="I34" s="17"/>
      <c r="J34" s="17"/>
      <c r="K34" s="27" t="s">
        <v>38</v>
      </c>
    </row>
    <row r="35" spans="1:11" s="12" customFormat="1" ht="14.4" x14ac:dyDescent="0.3">
      <c r="A35" s="65" t="s">
        <v>70</v>
      </c>
      <c r="B35" s="66"/>
      <c r="C35" s="66"/>
      <c r="D35" s="66"/>
      <c r="E35" s="66"/>
      <c r="F35" s="66"/>
      <c r="G35" s="66"/>
      <c r="H35" s="66"/>
      <c r="I35" s="66"/>
      <c r="J35" s="66"/>
      <c r="K35" s="67"/>
    </row>
    <row r="36" spans="1:11" s="12" customFormat="1" ht="20.399999999999999" x14ac:dyDescent="0.25">
      <c r="A36" s="9" t="s">
        <v>8</v>
      </c>
      <c r="B36" s="2" t="s">
        <v>67</v>
      </c>
      <c r="C36" s="3" t="s">
        <v>68</v>
      </c>
      <c r="D36" s="1" t="s">
        <v>7</v>
      </c>
      <c r="E36" s="3">
        <v>0</v>
      </c>
      <c r="F36" s="36">
        <v>0</v>
      </c>
      <c r="G36" s="20">
        <v>1</v>
      </c>
      <c r="H36" s="20"/>
      <c r="I36" s="17"/>
      <c r="J36" s="17"/>
      <c r="K36" s="27" t="s">
        <v>38</v>
      </c>
    </row>
    <row r="37" spans="1:11" s="12" customFormat="1" ht="14.4" x14ac:dyDescent="0.3">
      <c r="A37" s="65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</row>
    <row r="38" spans="1:11" s="12" customFormat="1" ht="20.399999999999999" x14ac:dyDescent="0.25">
      <c r="A38" s="47" t="s">
        <v>35</v>
      </c>
      <c r="B38" s="39" t="s">
        <v>72</v>
      </c>
      <c r="C38" s="41" t="s">
        <v>9</v>
      </c>
      <c r="D38" s="43" t="s">
        <v>73</v>
      </c>
      <c r="E38" s="41">
        <v>1000</v>
      </c>
      <c r="F38" s="61">
        <v>0</v>
      </c>
      <c r="G38" s="48">
        <f t="shared" ref="G38" si="4">F38/E38</f>
        <v>0</v>
      </c>
      <c r="H38" s="48"/>
      <c r="I38" s="50"/>
      <c r="J38" s="49" t="s">
        <v>90</v>
      </c>
      <c r="K38" s="42" t="s">
        <v>38</v>
      </c>
    </row>
    <row r="39" spans="1:11" s="12" customFormat="1" ht="14.4" x14ac:dyDescent="0.3">
      <c r="A39" s="68" t="s">
        <v>74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s="12" customFormat="1" ht="20.399999999999999" x14ac:dyDescent="0.25">
      <c r="A40" s="47" t="s">
        <v>25</v>
      </c>
      <c r="B40" s="39" t="s">
        <v>75</v>
      </c>
      <c r="C40" s="41" t="s">
        <v>76</v>
      </c>
      <c r="D40" s="43" t="s">
        <v>73</v>
      </c>
      <c r="E40" s="41">
        <v>100</v>
      </c>
      <c r="F40" s="61">
        <v>0</v>
      </c>
      <c r="G40" s="48">
        <f t="shared" ref="G40" si="5">F40/E40</f>
        <v>0</v>
      </c>
      <c r="H40" s="48"/>
      <c r="I40" s="50"/>
      <c r="J40" s="49" t="s">
        <v>90</v>
      </c>
      <c r="K40" s="42" t="s">
        <v>38</v>
      </c>
    </row>
    <row r="41" spans="1:11" s="12" customFormat="1" ht="14.4" x14ac:dyDescent="0.3">
      <c r="A41" s="65" t="s">
        <v>77</v>
      </c>
      <c r="B41" s="66"/>
      <c r="C41" s="66"/>
      <c r="D41" s="66"/>
      <c r="E41" s="66"/>
      <c r="F41" s="66"/>
      <c r="G41" s="66"/>
      <c r="H41" s="66"/>
      <c r="I41" s="66"/>
      <c r="J41" s="66"/>
      <c r="K41" s="67"/>
    </row>
    <row r="42" spans="1:11" s="12" customFormat="1" ht="20.399999999999999" x14ac:dyDescent="0.25">
      <c r="A42" s="9" t="s">
        <v>26</v>
      </c>
      <c r="B42" s="2" t="s">
        <v>78</v>
      </c>
      <c r="C42" s="3" t="s">
        <v>46</v>
      </c>
      <c r="D42" s="43" t="s">
        <v>73</v>
      </c>
      <c r="E42" s="3">
        <v>90</v>
      </c>
      <c r="F42" s="36">
        <v>90</v>
      </c>
      <c r="G42" s="20">
        <v>1</v>
      </c>
      <c r="H42" s="20"/>
      <c r="I42" s="17"/>
      <c r="J42" s="17"/>
      <c r="K42" s="27" t="s">
        <v>38</v>
      </c>
    </row>
    <row r="43" spans="1:11" s="12" customFormat="1" ht="14.4" x14ac:dyDescent="0.3">
      <c r="A43" s="65" t="s">
        <v>79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</row>
    <row r="44" spans="1:11" s="12" customFormat="1" ht="20.399999999999999" x14ac:dyDescent="0.25">
      <c r="A44" s="9" t="s">
        <v>27</v>
      </c>
      <c r="B44" s="2" t="s">
        <v>80</v>
      </c>
      <c r="C44" s="3" t="s">
        <v>9</v>
      </c>
      <c r="D44" s="43" t="s">
        <v>73</v>
      </c>
      <c r="E44" s="41">
        <v>7</v>
      </c>
      <c r="F44" s="36">
        <v>6</v>
      </c>
      <c r="G44" s="20">
        <f t="shared" ref="G44:G46" si="6">F44/E44</f>
        <v>0.8571428571428571</v>
      </c>
      <c r="H44" s="20"/>
      <c r="I44" s="17"/>
      <c r="J44" s="32" t="s">
        <v>90</v>
      </c>
      <c r="K44" s="27" t="s">
        <v>38</v>
      </c>
    </row>
    <row r="45" spans="1:11" s="12" customFormat="1" ht="20.399999999999999" x14ac:dyDescent="0.25">
      <c r="A45" s="9" t="s">
        <v>28</v>
      </c>
      <c r="B45" s="2" t="s">
        <v>81</v>
      </c>
      <c r="C45" s="3" t="s">
        <v>9</v>
      </c>
      <c r="D45" s="43" t="s">
        <v>73</v>
      </c>
      <c r="E45" s="41">
        <v>7</v>
      </c>
      <c r="F45" s="36">
        <v>6</v>
      </c>
      <c r="G45" s="20">
        <f t="shared" si="6"/>
        <v>0.8571428571428571</v>
      </c>
      <c r="H45" s="20"/>
      <c r="I45" s="17"/>
      <c r="J45" s="32" t="s">
        <v>90</v>
      </c>
      <c r="K45" s="27" t="s">
        <v>38</v>
      </c>
    </row>
    <row r="46" spans="1:11" s="12" customFormat="1" ht="20.399999999999999" x14ac:dyDescent="0.25">
      <c r="A46" s="9" t="s">
        <v>10</v>
      </c>
      <c r="B46" s="2" t="s">
        <v>82</v>
      </c>
      <c r="C46" s="3" t="s">
        <v>9</v>
      </c>
      <c r="D46" s="43" t="s">
        <v>73</v>
      </c>
      <c r="E46" s="41">
        <v>56</v>
      </c>
      <c r="F46" s="36">
        <v>54</v>
      </c>
      <c r="G46" s="20">
        <f t="shared" si="6"/>
        <v>0.9642857142857143</v>
      </c>
      <c r="H46" s="20"/>
      <c r="I46" s="17"/>
      <c r="J46" s="32" t="s">
        <v>90</v>
      </c>
      <c r="K46" s="27" t="s">
        <v>38</v>
      </c>
    </row>
    <row r="47" spans="1:11" s="12" customFormat="1" ht="14.4" x14ac:dyDescent="0.3">
      <c r="A47" s="65" t="s">
        <v>83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12" customFormat="1" ht="14.4" x14ac:dyDescent="0.3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60"/>
    </row>
    <row r="49" spans="1:11" s="12" customFormat="1" ht="20.399999999999999" x14ac:dyDescent="0.3">
      <c r="A49" s="58" t="s">
        <v>29</v>
      </c>
      <c r="B49" s="2" t="s">
        <v>84</v>
      </c>
      <c r="C49" s="3" t="s">
        <v>68</v>
      </c>
      <c r="D49" s="1" t="s">
        <v>7</v>
      </c>
      <c r="E49" s="3">
        <v>1.0900000000000001</v>
      </c>
      <c r="F49" s="3">
        <v>1.0900000000000001</v>
      </c>
      <c r="G49" s="20">
        <f t="shared" ref="G49:G51" si="7">F49/E49</f>
        <v>1</v>
      </c>
      <c r="H49" s="53"/>
      <c r="I49" s="53"/>
      <c r="J49" s="53"/>
      <c r="K49" s="27" t="s">
        <v>38</v>
      </c>
    </row>
    <row r="50" spans="1:11" s="12" customFormat="1" ht="14.4" x14ac:dyDescent="0.3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s="12" customFormat="1" ht="37.200000000000003" customHeight="1" x14ac:dyDescent="0.3">
      <c r="A51" s="9" t="s">
        <v>93</v>
      </c>
      <c r="B51" s="2" t="s">
        <v>94</v>
      </c>
      <c r="C51" s="3" t="s">
        <v>95</v>
      </c>
      <c r="D51" s="1" t="s">
        <v>7</v>
      </c>
      <c r="E51" s="3">
        <v>90</v>
      </c>
      <c r="F51" s="62">
        <v>90</v>
      </c>
      <c r="G51" s="20">
        <f t="shared" si="7"/>
        <v>1</v>
      </c>
      <c r="H51" s="53"/>
      <c r="I51" s="53"/>
      <c r="J51" s="53"/>
      <c r="K51" s="27" t="s">
        <v>38</v>
      </c>
    </row>
    <row r="52" spans="1:11" s="12" customFormat="1" ht="14.4" x14ac:dyDescent="0.3">
      <c r="A52" s="44"/>
      <c r="B52" s="73" t="s">
        <v>85</v>
      </c>
      <c r="C52" s="74"/>
      <c r="D52" s="74"/>
      <c r="E52" s="74"/>
      <c r="F52" s="74"/>
      <c r="G52" s="74"/>
      <c r="H52" s="74"/>
      <c r="I52" s="74"/>
      <c r="J52" s="74"/>
      <c r="K52" s="75"/>
    </row>
    <row r="53" spans="1:11" s="12" customFormat="1" ht="14.4" x14ac:dyDescent="0.3">
      <c r="A53" s="65" t="s">
        <v>88</v>
      </c>
      <c r="B53" s="76"/>
      <c r="C53" s="76"/>
      <c r="D53" s="76"/>
      <c r="E53" s="76"/>
      <c r="F53" s="76"/>
      <c r="G53" s="76"/>
      <c r="H53" s="76"/>
      <c r="I53" s="76"/>
      <c r="J53" s="76"/>
      <c r="K53" s="77"/>
    </row>
    <row r="54" spans="1:11" s="12" customFormat="1" ht="33.6" customHeight="1" x14ac:dyDescent="0.3">
      <c r="A54" s="9" t="s">
        <v>6</v>
      </c>
      <c r="B54" s="56" t="s">
        <v>86</v>
      </c>
      <c r="C54" s="3" t="s">
        <v>9</v>
      </c>
      <c r="D54" s="43" t="s">
        <v>73</v>
      </c>
      <c r="E54" s="64">
        <v>800</v>
      </c>
      <c r="F54" s="103">
        <v>349</v>
      </c>
      <c r="G54" s="54">
        <v>0</v>
      </c>
      <c r="H54" s="54"/>
      <c r="I54" s="54"/>
      <c r="J54" s="54"/>
      <c r="K54" s="27" t="s">
        <v>38</v>
      </c>
    </row>
    <row r="55" spans="1:11" s="12" customFormat="1" ht="14.4" x14ac:dyDescent="0.3">
      <c r="A55" s="65" t="s">
        <v>87</v>
      </c>
      <c r="B55" s="76"/>
      <c r="C55" s="76"/>
      <c r="D55" s="76"/>
      <c r="E55" s="76"/>
      <c r="F55" s="76"/>
      <c r="G55" s="76"/>
      <c r="H55" s="76"/>
      <c r="I55" s="76"/>
      <c r="J55" s="76"/>
      <c r="K55" s="77"/>
    </row>
    <row r="56" spans="1:11" s="12" customFormat="1" ht="21.6" x14ac:dyDescent="0.3">
      <c r="A56" s="9" t="s">
        <v>8</v>
      </c>
      <c r="B56" s="55" t="s">
        <v>89</v>
      </c>
      <c r="C56" s="3" t="s">
        <v>9</v>
      </c>
      <c r="D56" s="43" t="s">
        <v>73</v>
      </c>
      <c r="E56" s="57">
        <v>63</v>
      </c>
      <c r="F56" s="63">
        <v>41</v>
      </c>
      <c r="G56" s="57">
        <v>0</v>
      </c>
      <c r="H56" s="53"/>
      <c r="I56" s="53"/>
      <c r="J56" s="53"/>
      <c r="K56" s="27" t="s">
        <v>38</v>
      </c>
    </row>
    <row r="57" spans="1:11" s="12" customFormat="1" ht="14.4" x14ac:dyDescent="0.3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6"/>
    </row>
    <row r="58" spans="1:11" x14ac:dyDescent="0.25">
      <c r="A58" s="25"/>
      <c r="B58" s="24" t="s">
        <v>34</v>
      </c>
      <c r="C58" s="21"/>
      <c r="D58" s="22"/>
      <c r="E58" s="34"/>
      <c r="F58" s="34"/>
      <c r="G58" s="26">
        <f>((G7+G8+G9+G10+G13+G15+G16+G18+G20+G22+G23+G26+G27+G29+G31+G34+G36+G38+G40+G42+G44+G45+G46+G51+G54+G56)+1.5*100%)/(24+1.5*1)</f>
        <v>0.83826641767818244</v>
      </c>
      <c r="H58" s="31"/>
      <c r="I58" s="26"/>
      <c r="J58" s="26"/>
      <c r="K58" s="26"/>
    </row>
    <row r="59" spans="1:11" x14ac:dyDescent="0.25">
      <c r="A59" s="72" t="s">
        <v>21</v>
      </c>
      <c r="B59" s="72"/>
      <c r="C59" s="5"/>
    </row>
    <row r="60" spans="1:11" x14ac:dyDescent="0.25">
      <c r="A60" s="15">
        <v>1</v>
      </c>
      <c r="B60" s="71" t="s">
        <v>22</v>
      </c>
      <c r="C60" s="71"/>
      <c r="D60" s="71"/>
      <c r="E60" s="71"/>
    </row>
    <row r="61" spans="1:11" x14ac:dyDescent="0.25">
      <c r="A61" s="15">
        <v>0.98701298701298701</v>
      </c>
      <c r="B61" s="71" t="s">
        <v>23</v>
      </c>
      <c r="C61" s="71"/>
      <c r="D61" s="71"/>
      <c r="E61" s="71"/>
    </row>
    <row r="62" spans="1:11" x14ac:dyDescent="0.25">
      <c r="A62" s="15">
        <v>0.81166666666666676</v>
      </c>
      <c r="B62" s="71" t="s">
        <v>24</v>
      </c>
      <c r="C62" s="71"/>
      <c r="D62" s="71"/>
      <c r="E62" s="71"/>
    </row>
    <row r="63" spans="1:11" ht="4.5" customHeight="1" x14ac:dyDescent="0.25">
      <c r="A63" s="18"/>
      <c r="B63" s="18"/>
      <c r="C63" s="5"/>
    </row>
  </sheetData>
  <autoFilter ref="A4:I62">
    <filterColumn colId="4" showButton="0"/>
  </autoFilter>
  <mergeCells count="39">
    <mergeCell ref="J4:J5"/>
    <mergeCell ref="K4:K5"/>
    <mergeCell ref="A24:K24"/>
    <mergeCell ref="A32:K32"/>
    <mergeCell ref="A6:I6"/>
    <mergeCell ref="A11:XFD11"/>
    <mergeCell ref="A12:K12"/>
    <mergeCell ref="A14:K14"/>
    <mergeCell ref="A17:K17"/>
    <mergeCell ref="A19:K19"/>
    <mergeCell ref="B21:K21"/>
    <mergeCell ref="B25:K25"/>
    <mergeCell ref="A28:K28"/>
    <mergeCell ref="B30:K30"/>
    <mergeCell ref="A2:I2"/>
    <mergeCell ref="C3:G3"/>
    <mergeCell ref="A4:A5"/>
    <mergeCell ref="B4:B5"/>
    <mergeCell ref="C4:C5"/>
    <mergeCell ref="D4:D5"/>
    <mergeCell ref="E4:F4"/>
    <mergeCell ref="G4:G5"/>
    <mergeCell ref="H4:H5"/>
    <mergeCell ref="I4:I5"/>
    <mergeCell ref="A33:K33"/>
    <mergeCell ref="A39:K39"/>
    <mergeCell ref="A41:K41"/>
    <mergeCell ref="B62:E62"/>
    <mergeCell ref="A59:B59"/>
    <mergeCell ref="B60:E60"/>
    <mergeCell ref="B61:E61"/>
    <mergeCell ref="A43:K43"/>
    <mergeCell ref="A47:K47"/>
    <mergeCell ref="B52:K52"/>
    <mergeCell ref="A55:K55"/>
    <mergeCell ref="A53:K53"/>
    <mergeCell ref="A35:K35"/>
    <mergeCell ref="A37:K37"/>
    <mergeCell ref="A50:K50"/>
  </mergeCells>
  <conditionalFormatting sqref="G7:H10">
    <cfRule type="iconSet" priority="127">
      <iconSet iconSet="3Symbols">
        <cfvo type="percent" val="0"/>
        <cfvo type="num" val="0.85"/>
        <cfvo type="num" val="0.995"/>
      </iconSet>
    </cfRule>
  </conditionalFormatting>
  <conditionalFormatting sqref="G13:H13 G20:H20 G23:H23">
    <cfRule type="iconSet" priority="124">
      <iconSet iconSet="3Symbols">
        <cfvo type="percent" val="0"/>
        <cfvo type="num" val="0.85"/>
        <cfvo type="num" val="0.995"/>
      </iconSet>
    </cfRule>
  </conditionalFormatting>
  <conditionalFormatting sqref="A60:A62">
    <cfRule type="iconSet" priority="112">
      <iconSet iconSet="3Symbols" showValue="0">
        <cfvo type="percent" val="0"/>
        <cfvo type="num" val="0.85"/>
        <cfvo type="num" val="0.995"/>
      </iconSet>
    </cfRule>
  </conditionalFormatting>
  <conditionalFormatting sqref="G58:H58">
    <cfRule type="iconSet" priority="110">
      <iconSet iconSet="3Symbols">
        <cfvo type="percent" val="0"/>
        <cfvo type="num" val="0.85"/>
        <cfvo type="num" val="0.995"/>
      </iconSet>
    </cfRule>
  </conditionalFormatting>
  <conditionalFormatting sqref="G13 G20 G23">
    <cfRule type="iconSet" priority="106">
      <iconSet iconSet="3Symbols">
        <cfvo type="percent" val="0"/>
        <cfvo type="num" val="0.85"/>
        <cfvo type="num" val="0.995"/>
      </iconSet>
    </cfRule>
  </conditionalFormatting>
  <conditionalFormatting sqref="H58">
    <cfRule type="iconSet" priority="98">
      <iconSet iconSet="3Symbols">
        <cfvo type="percent" val="0"/>
        <cfvo type="num" val="0.85"/>
        <cfvo type="num" val="0.995"/>
      </iconSet>
    </cfRule>
  </conditionalFormatting>
  <conditionalFormatting sqref="G7:G10">
    <cfRule type="iconSet" priority="78">
      <iconSet iconSet="3Symbols">
        <cfvo type="percent" val="0"/>
        <cfvo type="num" val="0.85"/>
        <cfvo type="num" val="0.995"/>
      </iconSet>
    </cfRule>
  </conditionalFormatting>
  <conditionalFormatting sqref="G23">
    <cfRule type="iconSet" priority="71">
      <iconSet iconSet="3Symbols">
        <cfvo type="percent" val="0"/>
        <cfvo type="num" val="0.85"/>
        <cfvo type="num" val="0.995"/>
      </iconSet>
    </cfRule>
  </conditionalFormatting>
  <conditionalFormatting sqref="G16:H16">
    <cfRule type="iconSet" priority="14">
      <iconSet iconSet="3Symbols">
        <cfvo type="percent" val="0"/>
        <cfvo type="num" val="0.85"/>
        <cfvo type="num" val="0.995"/>
      </iconSet>
    </cfRule>
  </conditionalFormatting>
  <conditionalFormatting sqref="G16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18:H18">
    <cfRule type="iconSet" priority="11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15:H15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22:H22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22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22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29:H29 G26:H27 G31:H31">
    <cfRule type="iconSet" priority="394">
      <iconSet iconSet="3Symbols">
        <cfvo type="percent" val="0"/>
        <cfvo type="num" val="0.85"/>
        <cfvo type="num" val="0.995"/>
      </iconSet>
    </cfRule>
  </conditionalFormatting>
  <conditionalFormatting sqref="G40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42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34:H34 G36:H36 G38:H38 H40 H42 G44:H46">
    <cfRule type="iconSet" priority="396">
      <iconSet iconSet="3Symbols">
        <cfvo type="percent" val="0"/>
        <cfvo type="num" val="0.85"/>
        <cfvo type="num" val="0.995"/>
      </iconSet>
    </cfRule>
  </conditionalFormatting>
  <conditionalFormatting sqref="G49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51">
    <cfRule type="iconSet" priority="1">
      <iconSet iconSet="3Symbols">
        <cfvo type="percent" val="0"/>
        <cfvo type="num" val="0.85"/>
        <cfvo type="num" val="0.995"/>
      </iconSet>
    </cfRule>
  </conditionalFormatting>
  <pageMargins left="0.70866141732283472" right="0.70866141732283472" top="0" bottom="0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16.Право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2023-10-18T05:16:33Z</dcterms:modified>
</cp:coreProperties>
</file>