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<sst xmlns="http://schemas.openxmlformats.org/spreadsheetml/2006/main" count="80" uniqueCount="77">
  <si>
    <t xml:space="preserve">         НАИМЕНОВАНИЕ МЕРОПРИЯТИЙ</t>
  </si>
  <si>
    <t>Ленинский</t>
  </si>
  <si>
    <t xml:space="preserve">Засвияжский </t>
  </si>
  <si>
    <t>Заволжский</t>
  </si>
  <si>
    <t>Ж/дорожный</t>
  </si>
  <si>
    <t>г. Улья-новск</t>
  </si>
  <si>
    <t xml:space="preserve">г.Барыш </t>
  </si>
  <si>
    <t>г.Димитровград</t>
  </si>
  <si>
    <t>г. Но воульяно</t>
  </si>
  <si>
    <t>Итого</t>
  </si>
  <si>
    <t>Базарно-сызганский</t>
  </si>
  <si>
    <t>Барышский р-н</t>
  </si>
  <si>
    <t>Вешкаймский</t>
  </si>
  <si>
    <t>Инзенский</t>
  </si>
  <si>
    <t xml:space="preserve">Карсунский </t>
  </si>
  <si>
    <t xml:space="preserve">Кузоватовский </t>
  </si>
  <si>
    <t>Майнский</t>
  </si>
  <si>
    <t xml:space="preserve">Мелекесский </t>
  </si>
  <si>
    <t xml:space="preserve">Николаевский </t>
  </si>
  <si>
    <t>Новоспасский</t>
  </si>
  <si>
    <t>Новомалыклинский</t>
  </si>
  <si>
    <t xml:space="preserve">Павловский </t>
  </si>
  <si>
    <t xml:space="preserve">Радищевский </t>
  </si>
  <si>
    <t xml:space="preserve">Сенгилеевский </t>
  </si>
  <si>
    <t xml:space="preserve">Старокулаткинский </t>
  </si>
  <si>
    <t xml:space="preserve">Старомайнский </t>
  </si>
  <si>
    <t xml:space="preserve">Сурский </t>
  </si>
  <si>
    <t xml:space="preserve">Тереньгульский </t>
  </si>
  <si>
    <t xml:space="preserve">Ульяновский </t>
  </si>
  <si>
    <t xml:space="preserve">Цильнинский </t>
  </si>
  <si>
    <t xml:space="preserve">Чердаклинский </t>
  </si>
  <si>
    <t>Всего</t>
  </si>
  <si>
    <t>Количество составленных протоколов</t>
  </si>
  <si>
    <t>в том числе: на несовершеннолетних</t>
  </si>
  <si>
    <t>на родителей</t>
  </si>
  <si>
    <t xml:space="preserve">Количество поступивших протоколов: </t>
  </si>
  <si>
    <t>на иных граждан</t>
  </si>
  <si>
    <t>Из числа поступивших протоколов:</t>
  </si>
  <si>
    <t>возвращено на доработку</t>
  </si>
  <si>
    <t>принято в производство</t>
  </si>
  <si>
    <t>Из числа принятых в производство:</t>
  </si>
  <si>
    <t>рассмотрено протоколов</t>
  </si>
  <si>
    <t>прекращено по ист. сроков</t>
  </si>
  <si>
    <t>прекращено по иным обстоятельствам</t>
  </si>
  <si>
    <t>Привлечено к ответ. по статьям:</t>
  </si>
  <si>
    <t>КоАП Ульяновской области</t>
  </si>
  <si>
    <t>ст. 5.35</t>
  </si>
  <si>
    <t>ст. 5.36</t>
  </si>
  <si>
    <t>ст. 6.8</t>
  </si>
  <si>
    <t>ст.6.9</t>
  </si>
  <si>
    <t>ст.6.10 ч.1</t>
  </si>
  <si>
    <t>ст.6.10 ч.2</t>
  </si>
  <si>
    <t>ст.6.10 ч.3</t>
  </si>
  <si>
    <t>ст. 19.15</t>
  </si>
  <si>
    <t>ст. 20.1</t>
  </si>
  <si>
    <t>ст.20.20 ч. 1</t>
  </si>
  <si>
    <t>ст. 20.20 ч.2</t>
  </si>
  <si>
    <t>ст. 20.20 ч.3</t>
  </si>
  <si>
    <t>ст. 20.21</t>
  </si>
  <si>
    <t>ст. 20.22</t>
  </si>
  <si>
    <t>ст. 20.25</t>
  </si>
  <si>
    <t>другие статьи</t>
  </si>
  <si>
    <t>Вынесено предупреждений</t>
  </si>
  <si>
    <t>Наложено штрафов:</t>
  </si>
  <si>
    <t>Взыскано штрафов:</t>
  </si>
  <si>
    <t>Находятся на исполнении:</t>
  </si>
  <si>
    <t>Из них более 3 месяцев</t>
  </si>
  <si>
    <t>Не взыс.штрафов в связи с невоз. взыск.</t>
  </si>
  <si>
    <t>Рассмотрено протоколов повторно:</t>
  </si>
  <si>
    <t>из них: вынесено предупреждений</t>
  </si>
  <si>
    <t>наложено штрафов</t>
  </si>
  <si>
    <t xml:space="preserve">По итогам рассмотрения дел направлено представлений </t>
  </si>
  <si>
    <t xml:space="preserve">                  на сумму:</t>
  </si>
  <si>
    <t xml:space="preserve">                 на сумму:</t>
  </si>
  <si>
    <t>в т.ч. у судебных приставов</t>
  </si>
  <si>
    <t>Начальник отдела обеспечения деятельности комиссии по делам несовершеннолетних Правительства Ульяновской области                       Л.А. Хижняк</t>
  </si>
  <si>
    <t>ИНФОРМАЦИЯ  О  ДЕЯТЕЛЬНОСТИ  КОМИССИЙ  ПО  ДЕЛАМ  НЕСОВЕРШЕННОЛЕТНИХ  И ЗАЩИТЕ ИХ ПРАВ  ПО  УЛЬЯНОВСКОЙ  ОБЛАСТИ ПО АДМИНИСТРАТИВНОЙ ПРАКТИКЕ  ЗА  6 месяцев 2011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</si>
</sst>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2"/>
    </font>
    <font>
      <sz val="10"/>
      <name val="Arial"/>
      <family val="0"/>
    </font>
    <font>
      <b/>
      <sz val="8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4"/>
      <name val="Arial Cyr"/>
      <family val="2"/>
    </font>
    <font>
      <b/>
      <sz val="9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8"/>
      <name val="Arial Narrow"/>
      <family val="2"/>
    </font>
    <font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right" wrapText="1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10" xfId="0" applyFont="1" applyBorder="1" applyAlignment="1">
      <alignment horizontal="left" vertical="justify" wrapText="1"/>
    </xf>
    <xf numFmtId="0" fontId="6" fillId="0" borderId="10" xfId="0" applyFont="1" applyBorder="1" applyAlignment="1">
      <alignment horizontal="left" vertical="justify"/>
    </xf>
    <xf numFmtId="0" fontId="4" fillId="0" borderId="10" xfId="0" applyFont="1" applyBorder="1" applyAlignment="1">
      <alignment horizontal="left" vertical="justify"/>
    </xf>
    <xf numFmtId="49" fontId="4" fillId="0" borderId="10" xfId="0" applyNumberFormat="1" applyFont="1" applyBorder="1" applyAlignment="1">
      <alignment horizontal="left" vertical="justify"/>
    </xf>
    <xf numFmtId="0" fontId="3" fillId="0" borderId="0" xfId="0" applyFont="1" applyBorder="1" applyAlignment="1">
      <alignment horizontal="left" vertical="justify"/>
    </xf>
    <xf numFmtId="0" fontId="2" fillId="0" borderId="0" xfId="0" applyFont="1" applyBorder="1" applyAlignment="1">
      <alignment horizontal="left" vertical="justify"/>
    </xf>
    <xf numFmtId="0" fontId="3" fillId="0" borderId="0" xfId="0" applyFont="1" applyAlignment="1">
      <alignment horizontal="left" vertical="justify"/>
    </xf>
    <xf numFmtId="0" fontId="0" fillId="0" borderId="0" xfId="0" applyAlignment="1">
      <alignment horizontal="left" vertical="justify"/>
    </xf>
    <xf numFmtId="0" fontId="4" fillId="0" borderId="10" xfId="0" applyFont="1" applyBorder="1" applyAlignment="1">
      <alignment vertical="justify" wrapText="1"/>
    </xf>
    <xf numFmtId="0" fontId="4" fillId="0" borderId="12" xfId="0" applyFont="1" applyBorder="1" applyAlignment="1">
      <alignment vertical="justify" wrapText="1"/>
    </xf>
    <xf numFmtId="0" fontId="4" fillId="0" borderId="12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8" fillId="0" borderId="0" xfId="0" applyFont="1" applyBorder="1" applyAlignment="1">
      <alignment vertical="justify" shrinkToFit="1"/>
    </xf>
    <xf numFmtId="0" fontId="7" fillId="0" borderId="0" xfId="0" applyFont="1" applyBorder="1" applyAlignment="1">
      <alignment shrinkToFit="1"/>
    </xf>
    <xf numFmtId="0" fontId="7" fillId="0" borderId="0" xfId="0" applyFont="1" applyAlignment="1">
      <alignment shrinkToFit="1"/>
    </xf>
    <xf numFmtId="0" fontId="0" fillId="0" borderId="0" xfId="0" applyAlignment="1">
      <alignment horizontal="justify"/>
    </xf>
    <xf numFmtId="0" fontId="4" fillId="0" borderId="13" xfId="0" applyFont="1" applyBorder="1" applyAlignment="1">
      <alignment vertical="justify" wrapText="1"/>
    </xf>
    <xf numFmtId="0" fontId="4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vertical="justify"/>
    </xf>
    <xf numFmtId="0" fontId="4" fillId="0" borderId="10" xfId="0" applyFont="1" applyFill="1" applyBorder="1" applyAlignment="1">
      <alignment vertical="justify" wrapText="1"/>
    </xf>
    <xf numFmtId="0" fontId="4" fillId="0" borderId="10" xfId="0" applyFont="1" applyFill="1" applyBorder="1" applyAlignment="1">
      <alignment horizontal="right" wrapText="1"/>
    </xf>
    <xf numFmtId="0" fontId="4" fillId="0" borderId="12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4" fillId="0" borderId="13" xfId="0" applyFont="1" applyBorder="1" applyAlignment="1">
      <alignment horizontal="right" wrapText="1"/>
    </xf>
    <xf numFmtId="0" fontId="0" fillId="0" borderId="13" xfId="0" applyFont="1" applyBorder="1" applyAlignment="1">
      <alignment horizontal="right" wrapText="1"/>
    </xf>
    <xf numFmtId="0" fontId="0" fillId="0" borderId="13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13" xfId="0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0" fontId="4" fillId="0" borderId="14" xfId="0" applyFont="1" applyFill="1" applyBorder="1" applyAlignment="1">
      <alignment vertical="justify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justify" vertical="justify"/>
    </xf>
    <xf numFmtId="0" fontId="11" fillId="0" borderId="0" xfId="0" applyFont="1" applyBorder="1" applyAlignment="1">
      <alignment horizontal="justify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18"/>
  <sheetViews>
    <sheetView tabSelected="1" zoomScalePageLayoutView="0" workbookViewId="0" topLeftCell="A1">
      <selection activeCell="AH48" sqref="A1:AH48"/>
    </sheetView>
  </sheetViews>
  <sheetFormatPr defaultColWidth="9.00390625" defaultRowHeight="12.75"/>
  <cols>
    <col min="1" max="1" width="28.75390625" style="21" customWidth="1"/>
    <col min="2" max="2" width="5.00390625" style="0" customWidth="1"/>
    <col min="3" max="3" width="6.25390625" style="0" customWidth="1"/>
    <col min="4" max="4" width="5.125" style="0" customWidth="1"/>
    <col min="5" max="5" width="4.75390625" style="0" customWidth="1"/>
    <col min="6" max="6" width="6.625" style="0" customWidth="1"/>
    <col min="7" max="7" width="4.75390625" style="0" hidden="1" customWidth="1"/>
    <col min="8" max="8" width="5.00390625" style="0" customWidth="1"/>
    <col min="9" max="9" width="4.625" style="0" customWidth="1"/>
    <col min="10" max="10" width="5.875" style="0" customWidth="1"/>
    <col min="11" max="11" width="4.875" style="0" customWidth="1"/>
    <col min="12" max="12" width="4.375" style="0" customWidth="1"/>
    <col min="13" max="13" width="4.75390625" style="0" customWidth="1"/>
    <col min="14" max="14" width="5.00390625" style="0" customWidth="1"/>
    <col min="15" max="15" width="4.125" style="0" customWidth="1"/>
    <col min="16" max="16" width="4.625" style="0" customWidth="1"/>
    <col min="17" max="17" width="4.75390625" style="0" customWidth="1"/>
    <col min="18" max="18" width="4.875" style="0" customWidth="1"/>
    <col min="19" max="23" width="4.75390625" style="0" customWidth="1"/>
    <col min="24" max="24" width="4.875" style="0" customWidth="1"/>
    <col min="25" max="25" width="4.75390625" style="0" customWidth="1"/>
    <col min="26" max="26" width="5.375" style="0" customWidth="1"/>
    <col min="27" max="27" width="5.125" style="0" customWidth="1"/>
    <col min="28" max="28" width="4.875" style="0" customWidth="1"/>
    <col min="29" max="30" width="4.625" style="0" customWidth="1"/>
    <col min="31" max="31" width="5.375" style="0" customWidth="1"/>
    <col min="32" max="32" width="5.75390625" style="0" customWidth="1"/>
    <col min="33" max="33" width="6.75390625" style="0" customWidth="1"/>
    <col min="34" max="34" width="5.75390625" style="0" customWidth="1"/>
  </cols>
  <sheetData>
    <row r="1" spans="1:35" ht="12.75">
      <c r="A1" s="46" t="s">
        <v>76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1"/>
      <c r="AI1" s="1"/>
    </row>
    <row r="2" spans="1:35" ht="7.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1"/>
      <c r="AI2" s="1"/>
    </row>
    <row r="3" spans="1:35" s="3" customFormat="1" ht="24" customHeight="1">
      <c r="A3" s="14" t="s">
        <v>0</v>
      </c>
      <c r="B3" s="33" t="s">
        <v>1</v>
      </c>
      <c r="C3" s="33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33" t="s">
        <v>8</v>
      </c>
      <c r="J3" s="33" t="s">
        <v>9</v>
      </c>
      <c r="K3" s="33" t="s">
        <v>10</v>
      </c>
      <c r="L3" s="32" t="s">
        <v>11</v>
      </c>
      <c r="M3" s="32" t="s">
        <v>12</v>
      </c>
      <c r="N3" s="32" t="s">
        <v>13</v>
      </c>
      <c r="O3" s="32" t="s">
        <v>14</v>
      </c>
      <c r="P3" s="32" t="s">
        <v>15</v>
      </c>
      <c r="Q3" s="32" t="s">
        <v>16</v>
      </c>
      <c r="R3" s="32" t="s">
        <v>17</v>
      </c>
      <c r="S3" s="32" t="s">
        <v>18</v>
      </c>
      <c r="T3" s="32" t="s">
        <v>19</v>
      </c>
      <c r="U3" s="32" t="s">
        <v>20</v>
      </c>
      <c r="V3" s="32" t="s">
        <v>21</v>
      </c>
      <c r="W3" s="32" t="s">
        <v>22</v>
      </c>
      <c r="X3" s="32" t="s">
        <v>23</v>
      </c>
      <c r="Y3" s="32" t="s">
        <v>24</v>
      </c>
      <c r="Z3" s="45" t="s">
        <v>25</v>
      </c>
      <c r="AA3" s="32" t="s">
        <v>26</v>
      </c>
      <c r="AB3" s="32" t="s">
        <v>27</v>
      </c>
      <c r="AC3" s="32" t="s">
        <v>28</v>
      </c>
      <c r="AD3" s="32" t="s">
        <v>29</v>
      </c>
      <c r="AE3" s="32" t="s">
        <v>30</v>
      </c>
      <c r="AF3" s="22" t="s">
        <v>9</v>
      </c>
      <c r="AG3" s="23" t="s">
        <v>31</v>
      </c>
      <c r="AH3" s="30">
        <v>2010</v>
      </c>
      <c r="AI3" s="2"/>
    </row>
    <row r="4" spans="1:35" s="3" customFormat="1" ht="22.5" customHeight="1">
      <c r="A4" s="14" t="s">
        <v>32</v>
      </c>
      <c r="B4" s="10">
        <v>348</v>
      </c>
      <c r="C4" s="34">
        <v>745</v>
      </c>
      <c r="D4" s="10">
        <v>811</v>
      </c>
      <c r="E4" s="10">
        <v>440</v>
      </c>
      <c r="F4" s="11">
        <f aca="true" t="shared" si="0" ref="F4:F17">SUM(B4:E4)</f>
        <v>2344</v>
      </c>
      <c r="G4" s="10"/>
      <c r="H4" s="10">
        <v>811</v>
      </c>
      <c r="I4" s="10">
        <v>55</v>
      </c>
      <c r="J4" s="11">
        <f aca="true" t="shared" si="1" ref="J4:J17">SUM(H4,I4)</f>
        <v>866</v>
      </c>
      <c r="K4" s="34">
        <v>55</v>
      </c>
      <c r="L4" s="11">
        <v>152</v>
      </c>
      <c r="M4" s="11">
        <v>24</v>
      </c>
      <c r="N4" s="31">
        <v>182</v>
      </c>
      <c r="O4" s="11">
        <v>71</v>
      </c>
      <c r="P4" s="31">
        <v>85</v>
      </c>
      <c r="Q4" s="11">
        <v>111</v>
      </c>
      <c r="R4" s="31">
        <v>114</v>
      </c>
      <c r="S4" s="31">
        <v>42</v>
      </c>
      <c r="T4" s="31">
        <v>99</v>
      </c>
      <c r="U4" s="11">
        <v>52</v>
      </c>
      <c r="V4" s="11">
        <v>57</v>
      </c>
      <c r="W4" s="11">
        <v>35</v>
      </c>
      <c r="X4" s="11">
        <v>94</v>
      </c>
      <c r="Y4" s="35">
        <v>44</v>
      </c>
      <c r="Z4" s="38">
        <v>83</v>
      </c>
      <c r="AA4" s="36">
        <v>51</v>
      </c>
      <c r="AB4" s="31">
        <v>39</v>
      </c>
      <c r="AC4" s="11">
        <v>129</v>
      </c>
      <c r="AD4" s="31">
        <v>98</v>
      </c>
      <c r="AE4" s="31">
        <v>112</v>
      </c>
      <c r="AF4" s="11">
        <f aca="true" t="shared" si="2" ref="AF4:AF17">SUM(K4:AE4)</f>
        <v>1729</v>
      </c>
      <c r="AG4" s="24">
        <f aca="true" t="shared" si="3" ref="AG4:AG10">SUM(F4,J4,AF4)</f>
        <v>4939</v>
      </c>
      <c r="AH4" s="41">
        <v>5668</v>
      </c>
      <c r="AI4" s="2"/>
    </row>
    <row r="5" spans="1:35" s="3" customFormat="1" ht="23.25" customHeight="1">
      <c r="A5" s="14" t="s">
        <v>33</v>
      </c>
      <c r="B5" s="10">
        <v>130</v>
      </c>
      <c r="C5" s="34">
        <v>78</v>
      </c>
      <c r="D5" s="10">
        <v>116</v>
      </c>
      <c r="E5" s="10">
        <v>87</v>
      </c>
      <c r="F5" s="11">
        <f t="shared" si="0"/>
        <v>411</v>
      </c>
      <c r="G5" s="10"/>
      <c r="H5" s="10">
        <v>92</v>
      </c>
      <c r="I5" s="10">
        <v>17</v>
      </c>
      <c r="J5" s="11">
        <f t="shared" si="1"/>
        <v>109</v>
      </c>
      <c r="K5" s="34">
        <v>8</v>
      </c>
      <c r="L5" s="11">
        <v>39</v>
      </c>
      <c r="M5" s="11">
        <v>4</v>
      </c>
      <c r="N5" s="11">
        <v>17</v>
      </c>
      <c r="O5" s="11">
        <v>23</v>
      </c>
      <c r="P5" s="31">
        <v>25</v>
      </c>
      <c r="Q5" s="11">
        <v>15</v>
      </c>
      <c r="R5" s="31">
        <v>16</v>
      </c>
      <c r="S5" s="11">
        <v>5</v>
      </c>
      <c r="T5" s="31">
        <v>9</v>
      </c>
      <c r="U5" s="31">
        <v>3</v>
      </c>
      <c r="V5" s="11">
        <v>16</v>
      </c>
      <c r="W5" s="11">
        <v>14</v>
      </c>
      <c r="X5" s="11">
        <v>31</v>
      </c>
      <c r="Y5" s="35">
        <v>8</v>
      </c>
      <c r="Z5" s="39">
        <v>24</v>
      </c>
      <c r="AA5" s="36">
        <v>16</v>
      </c>
      <c r="AB5" s="31">
        <v>4</v>
      </c>
      <c r="AC5" s="11">
        <v>19</v>
      </c>
      <c r="AD5" s="31">
        <v>12</v>
      </c>
      <c r="AE5" s="31">
        <v>14</v>
      </c>
      <c r="AF5" s="11">
        <f t="shared" si="2"/>
        <v>322</v>
      </c>
      <c r="AG5" s="24">
        <f t="shared" si="3"/>
        <v>842</v>
      </c>
      <c r="AH5" s="41">
        <v>1414</v>
      </c>
      <c r="AI5" s="2"/>
    </row>
    <row r="6" spans="1:35" s="3" customFormat="1" ht="14.25" customHeight="1">
      <c r="A6" s="14" t="s">
        <v>34</v>
      </c>
      <c r="B6" s="10">
        <v>218</v>
      </c>
      <c r="C6" s="34">
        <v>667</v>
      </c>
      <c r="D6" s="10">
        <v>695</v>
      </c>
      <c r="E6" s="10">
        <v>353</v>
      </c>
      <c r="F6" s="11">
        <f t="shared" si="0"/>
        <v>1933</v>
      </c>
      <c r="G6" s="10"/>
      <c r="H6" s="10">
        <v>719</v>
      </c>
      <c r="I6" s="10">
        <v>38</v>
      </c>
      <c r="J6" s="11">
        <f t="shared" si="1"/>
        <v>757</v>
      </c>
      <c r="K6" s="34">
        <v>47</v>
      </c>
      <c r="L6" s="11">
        <v>113</v>
      </c>
      <c r="M6" s="11">
        <v>20</v>
      </c>
      <c r="N6" s="11">
        <v>165</v>
      </c>
      <c r="O6" s="11">
        <v>48</v>
      </c>
      <c r="P6" s="31">
        <v>60</v>
      </c>
      <c r="Q6" s="11">
        <v>96</v>
      </c>
      <c r="R6" s="31">
        <v>98</v>
      </c>
      <c r="S6" s="11">
        <v>37</v>
      </c>
      <c r="T6" s="31">
        <v>90</v>
      </c>
      <c r="U6" s="31">
        <v>49</v>
      </c>
      <c r="V6" s="11">
        <v>41</v>
      </c>
      <c r="W6" s="11">
        <v>21</v>
      </c>
      <c r="X6" s="11">
        <v>63</v>
      </c>
      <c r="Y6" s="35">
        <v>36</v>
      </c>
      <c r="Z6" s="39">
        <v>59</v>
      </c>
      <c r="AA6" s="36">
        <v>35</v>
      </c>
      <c r="AB6" s="31">
        <v>35</v>
      </c>
      <c r="AC6" s="11">
        <v>110</v>
      </c>
      <c r="AD6" s="31">
        <v>86</v>
      </c>
      <c r="AE6" s="31">
        <v>98</v>
      </c>
      <c r="AF6" s="11">
        <f t="shared" si="2"/>
        <v>1407</v>
      </c>
      <c r="AG6" s="24">
        <f t="shared" si="3"/>
        <v>4097</v>
      </c>
      <c r="AH6" s="41">
        <v>4254</v>
      </c>
      <c r="AI6" s="2"/>
    </row>
    <row r="7" spans="1:34" s="4" customFormat="1" ht="24" customHeight="1">
      <c r="A7" s="15" t="s">
        <v>35</v>
      </c>
      <c r="B7" s="31">
        <v>178</v>
      </c>
      <c r="C7" s="11">
        <v>343</v>
      </c>
      <c r="D7" s="11">
        <v>408</v>
      </c>
      <c r="E7" s="11">
        <v>319</v>
      </c>
      <c r="F7" s="11">
        <f t="shared" si="0"/>
        <v>1248</v>
      </c>
      <c r="G7" s="11"/>
      <c r="H7" s="11">
        <v>713</v>
      </c>
      <c r="I7" s="11">
        <v>68</v>
      </c>
      <c r="J7" s="11">
        <f t="shared" si="1"/>
        <v>781</v>
      </c>
      <c r="K7" s="11">
        <v>52</v>
      </c>
      <c r="L7" s="11">
        <v>140</v>
      </c>
      <c r="M7" s="11">
        <v>38</v>
      </c>
      <c r="N7" s="31">
        <v>192</v>
      </c>
      <c r="O7" s="11">
        <v>27</v>
      </c>
      <c r="P7" s="11">
        <v>96</v>
      </c>
      <c r="Q7" s="31">
        <v>115</v>
      </c>
      <c r="R7" s="11">
        <v>102</v>
      </c>
      <c r="S7" s="11">
        <v>54</v>
      </c>
      <c r="T7" s="12">
        <v>82</v>
      </c>
      <c r="U7" s="11">
        <v>47</v>
      </c>
      <c r="V7" s="11">
        <v>57</v>
      </c>
      <c r="W7" s="11">
        <v>44</v>
      </c>
      <c r="X7" s="31">
        <v>101</v>
      </c>
      <c r="Y7" s="35">
        <v>41</v>
      </c>
      <c r="Z7" s="40">
        <v>70</v>
      </c>
      <c r="AA7" s="12">
        <v>51</v>
      </c>
      <c r="AB7" s="11">
        <v>47</v>
      </c>
      <c r="AC7" s="11">
        <v>118</v>
      </c>
      <c r="AD7" s="11">
        <v>83</v>
      </c>
      <c r="AE7" s="31">
        <v>82</v>
      </c>
      <c r="AF7" s="11">
        <f t="shared" si="2"/>
        <v>1639</v>
      </c>
      <c r="AG7" s="24">
        <f t="shared" si="3"/>
        <v>3668</v>
      </c>
      <c r="AH7" s="41">
        <v>4393</v>
      </c>
    </row>
    <row r="8" spans="1:34" s="4" customFormat="1" ht="24" customHeight="1">
      <c r="A8" s="16" t="s">
        <v>33</v>
      </c>
      <c r="B8" s="11">
        <v>63</v>
      </c>
      <c r="C8" s="11">
        <v>121</v>
      </c>
      <c r="D8" s="11">
        <v>101</v>
      </c>
      <c r="E8" s="11">
        <v>78</v>
      </c>
      <c r="F8" s="11">
        <f t="shared" si="0"/>
        <v>363</v>
      </c>
      <c r="G8" s="11"/>
      <c r="H8" s="11">
        <v>95</v>
      </c>
      <c r="I8" s="11">
        <v>30</v>
      </c>
      <c r="J8" s="11">
        <f t="shared" si="1"/>
        <v>125</v>
      </c>
      <c r="K8" s="11">
        <v>9</v>
      </c>
      <c r="L8" s="11">
        <v>48</v>
      </c>
      <c r="M8" s="11">
        <v>13</v>
      </c>
      <c r="N8" s="31">
        <v>33</v>
      </c>
      <c r="O8" s="11">
        <v>15</v>
      </c>
      <c r="P8" s="11">
        <v>34</v>
      </c>
      <c r="Q8" s="31">
        <v>21</v>
      </c>
      <c r="R8" s="11">
        <v>14</v>
      </c>
      <c r="S8" s="11">
        <v>6</v>
      </c>
      <c r="T8" s="12">
        <v>8</v>
      </c>
      <c r="U8" s="11">
        <v>3</v>
      </c>
      <c r="V8" s="11">
        <v>16</v>
      </c>
      <c r="W8" s="11">
        <v>14</v>
      </c>
      <c r="X8" s="11">
        <v>37</v>
      </c>
      <c r="Y8" s="35">
        <v>7</v>
      </c>
      <c r="Z8" s="40">
        <v>23</v>
      </c>
      <c r="AA8" s="12">
        <v>16</v>
      </c>
      <c r="AB8" s="11">
        <v>7</v>
      </c>
      <c r="AC8" s="11">
        <v>29</v>
      </c>
      <c r="AD8" s="11">
        <v>18</v>
      </c>
      <c r="AE8" s="31">
        <v>19</v>
      </c>
      <c r="AF8" s="11">
        <f t="shared" si="2"/>
        <v>390</v>
      </c>
      <c r="AG8" s="24">
        <f t="shared" si="3"/>
        <v>878</v>
      </c>
      <c r="AH8" s="41">
        <v>1373</v>
      </c>
    </row>
    <row r="9" spans="1:34" s="4" customFormat="1" ht="15" customHeight="1">
      <c r="A9" s="16" t="s">
        <v>34</v>
      </c>
      <c r="B9" s="11">
        <v>108</v>
      </c>
      <c r="C9" s="11">
        <v>218</v>
      </c>
      <c r="D9" s="11">
        <v>298</v>
      </c>
      <c r="E9" s="11">
        <v>234</v>
      </c>
      <c r="F9" s="11">
        <f t="shared" si="0"/>
        <v>858</v>
      </c>
      <c r="G9" s="11"/>
      <c r="H9" s="11">
        <v>600</v>
      </c>
      <c r="I9" s="11">
        <v>35</v>
      </c>
      <c r="J9" s="11">
        <f t="shared" si="1"/>
        <v>635</v>
      </c>
      <c r="K9" s="11">
        <v>41</v>
      </c>
      <c r="L9" s="11">
        <v>87</v>
      </c>
      <c r="M9" s="11">
        <v>24</v>
      </c>
      <c r="N9" s="31">
        <v>148</v>
      </c>
      <c r="O9" s="11">
        <v>12</v>
      </c>
      <c r="P9" s="11">
        <v>61</v>
      </c>
      <c r="Q9" s="31">
        <v>90</v>
      </c>
      <c r="R9" s="11">
        <v>86</v>
      </c>
      <c r="S9" s="11">
        <v>46</v>
      </c>
      <c r="T9" s="12">
        <v>72</v>
      </c>
      <c r="U9" s="11">
        <v>44</v>
      </c>
      <c r="V9" s="11">
        <v>40</v>
      </c>
      <c r="W9" s="11">
        <v>25</v>
      </c>
      <c r="X9" s="11">
        <v>62</v>
      </c>
      <c r="Y9" s="35">
        <v>30</v>
      </c>
      <c r="Z9" s="40">
        <v>44</v>
      </c>
      <c r="AA9" s="12">
        <v>28</v>
      </c>
      <c r="AB9" s="11">
        <v>36</v>
      </c>
      <c r="AC9" s="11">
        <v>79</v>
      </c>
      <c r="AD9" s="11">
        <v>63</v>
      </c>
      <c r="AE9" s="31">
        <v>59</v>
      </c>
      <c r="AF9" s="11">
        <f t="shared" si="2"/>
        <v>1177</v>
      </c>
      <c r="AG9" s="24">
        <f t="shared" si="3"/>
        <v>2670</v>
      </c>
      <c r="AH9" s="41">
        <v>3047</v>
      </c>
    </row>
    <row r="10" spans="1:34" s="4" customFormat="1" ht="15" customHeight="1">
      <c r="A10" s="16" t="s">
        <v>36</v>
      </c>
      <c r="B10" s="11">
        <v>7</v>
      </c>
      <c r="C10" s="11">
        <v>4</v>
      </c>
      <c r="D10" s="11">
        <v>9</v>
      </c>
      <c r="E10" s="11">
        <v>7</v>
      </c>
      <c r="F10" s="11">
        <f t="shared" si="0"/>
        <v>27</v>
      </c>
      <c r="G10" s="11"/>
      <c r="H10" s="11">
        <v>18</v>
      </c>
      <c r="I10" s="11">
        <v>3</v>
      </c>
      <c r="J10" s="11">
        <f t="shared" si="1"/>
        <v>21</v>
      </c>
      <c r="K10" s="11">
        <v>2</v>
      </c>
      <c r="L10" s="11">
        <v>5</v>
      </c>
      <c r="M10" s="11">
        <v>1</v>
      </c>
      <c r="N10" s="31">
        <v>11</v>
      </c>
      <c r="O10" s="11"/>
      <c r="P10" s="11">
        <v>1</v>
      </c>
      <c r="Q10" s="31">
        <v>4</v>
      </c>
      <c r="R10" s="11">
        <v>2</v>
      </c>
      <c r="S10" s="11">
        <v>2</v>
      </c>
      <c r="T10" s="11">
        <v>2</v>
      </c>
      <c r="U10" s="11"/>
      <c r="V10" s="11">
        <v>1</v>
      </c>
      <c r="W10" s="11">
        <v>5</v>
      </c>
      <c r="X10" s="11">
        <v>2</v>
      </c>
      <c r="Y10" s="35">
        <v>4</v>
      </c>
      <c r="Z10" s="40">
        <v>3</v>
      </c>
      <c r="AA10" s="12">
        <v>7</v>
      </c>
      <c r="AB10" s="11">
        <v>4</v>
      </c>
      <c r="AC10" s="11">
        <v>10</v>
      </c>
      <c r="AD10" s="11">
        <v>2</v>
      </c>
      <c r="AE10" s="31">
        <v>4</v>
      </c>
      <c r="AF10" s="11">
        <f t="shared" si="2"/>
        <v>72</v>
      </c>
      <c r="AG10" s="24">
        <f t="shared" si="3"/>
        <v>120</v>
      </c>
      <c r="AH10" s="41">
        <v>233</v>
      </c>
    </row>
    <row r="11" spans="1:34" s="4" customFormat="1" ht="15" customHeight="1">
      <c r="A11" s="15" t="s">
        <v>37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3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35"/>
      <c r="Z11" s="40"/>
      <c r="AA11" s="12"/>
      <c r="AB11" s="11"/>
      <c r="AC11" s="11"/>
      <c r="AD11" s="11"/>
      <c r="AE11" s="31"/>
      <c r="AF11" s="11"/>
      <c r="AG11" s="24"/>
      <c r="AH11" s="41"/>
    </row>
    <row r="12" spans="1:34" s="4" customFormat="1" ht="15" customHeight="1">
      <c r="A12" s="17" t="s">
        <v>38</v>
      </c>
      <c r="B12" s="11">
        <v>1</v>
      </c>
      <c r="C12" s="11">
        <v>2</v>
      </c>
      <c r="D12" s="11"/>
      <c r="E12" s="11">
        <v>20</v>
      </c>
      <c r="F12" s="11">
        <f t="shared" si="0"/>
        <v>23</v>
      </c>
      <c r="G12" s="11"/>
      <c r="H12" s="11">
        <v>2</v>
      </c>
      <c r="I12" s="31">
        <v>0</v>
      </c>
      <c r="J12" s="11">
        <f t="shared" si="1"/>
        <v>2</v>
      </c>
      <c r="K12" s="11"/>
      <c r="L12" s="11"/>
      <c r="M12" s="11">
        <v>3</v>
      </c>
      <c r="N12" s="31"/>
      <c r="O12" s="11"/>
      <c r="P12" s="11">
        <v>2</v>
      </c>
      <c r="Q12" s="11">
        <v>1</v>
      </c>
      <c r="R12" s="11"/>
      <c r="S12" s="11">
        <v>2</v>
      </c>
      <c r="T12" s="11">
        <v>1</v>
      </c>
      <c r="U12" s="11">
        <v>1</v>
      </c>
      <c r="V12" s="11"/>
      <c r="W12" s="11"/>
      <c r="X12" s="11"/>
      <c r="Y12" s="24">
        <v>1</v>
      </c>
      <c r="Z12" s="40"/>
      <c r="AA12" s="12">
        <v>0</v>
      </c>
      <c r="AB12" s="11">
        <v>2</v>
      </c>
      <c r="AC12" s="11"/>
      <c r="AD12" s="11">
        <v>1</v>
      </c>
      <c r="AE12" s="31"/>
      <c r="AF12" s="11">
        <f t="shared" si="2"/>
        <v>14</v>
      </c>
      <c r="AG12" s="24">
        <f>SUM(F12,J12,AF12)</f>
        <v>39</v>
      </c>
      <c r="AH12" s="41">
        <v>96</v>
      </c>
    </row>
    <row r="13" spans="1:34" s="4" customFormat="1" ht="15" customHeight="1">
      <c r="A13" s="16" t="s">
        <v>39</v>
      </c>
      <c r="B13" s="11">
        <v>173</v>
      </c>
      <c r="C13" s="11">
        <v>343</v>
      </c>
      <c r="D13" s="11">
        <v>408</v>
      </c>
      <c r="E13" s="11">
        <v>294</v>
      </c>
      <c r="F13" s="11">
        <f t="shared" si="0"/>
        <v>1218</v>
      </c>
      <c r="G13" s="11"/>
      <c r="H13" s="11">
        <v>712</v>
      </c>
      <c r="I13" s="11">
        <v>68</v>
      </c>
      <c r="J13" s="11">
        <f t="shared" si="1"/>
        <v>780</v>
      </c>
      <c r="K13" s="11"/>
      <c r="L13" s="11">
        <v>140</v>
      </c>
      <c r="M13" s="11">
        <v>37</v>
      </c>
      <c r="N13" s="31">
        <v>192</v>
      </c>
      <c r="O13" s="11">
        <v>46</v>
      </c>
      <c r="P13" s="11">
        <v>93</v>
      </c>
      <c r="Q13" s="11">
        <v>109</v>
      </c>
      <c r="R13" s="11">
        <v>102</v>
      </c>
      <c r="S13" s="11">
        <v>52</v>
      </c>
      <c r="T13" s="11">
        <v>81</v>
      </c>
      <c r="U13" s="11">
        <v>46</v>
      </c>
      <c r="V13" s="11">
        <v>57</v>
      </c>
      <c r="W13" s="11">
        <v>44</v>
      </c>
      <c r="X13" s="11">
        <v>101</v>
      </c>
      <c r="Y13" s="24">
        <v>50</v>
      </c>
      <c r="Z13" s="40"/>
      <c r="AA13" s="12">
        <v>0</v>
      </c>
      <c r="AB13" s="11">
        <v>45</v>
      </c>
      <c r="AC13" s="11">
        <v>118</v>
      </c>
      <c r="AD13" s="11">
        <v>82</v>
      </c>
      <c r="AE13" s="31">
        <v>82</v>
      </c>
      <c r="AF13" s="11">
        <f t="shared" si="2"/>
        <v>1477</v>
      </c>
      <c r="AG13" s="24">
        <f>SUM(F13,J13,AF13)</f>
        <v>3475</v>
      </c>
      <c r="AH13" s="41">
        <v>4537</v>
      </c>
    </row>
    <row r="14" spans="1:34" s="4" customFormat="1" ht="26.25" customHeight="1">
      <c r="A14" s="15" t="s">
        <v>40</v>
      </c>
      <c r="B14" s="11"/>
      <c r="C14" s="11"/>
      <c r="D14" s="11"/>
      <c r="E14" s="11"/>
      <c r="F14" s="11">
        <f t="shared" si="0"/>
        <v>0</v>
      </c>
      <c r="G14" s="11"/>
      <c r="H14" s="11"/>
      <c r="I14" s="11"/>
      <c r="J14" s="11">
        <f t="shared" si="1"/>
        <v>0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24"/>
      <c r="Z14" s="40"/>
      <c r="AA14" s="12"/>
      <c r="AB14" s="11"/>
      <c r="AC14" s="11"/>
      <c r="AD14" s="11"/>
      <c r="AE14" s="11"/>
      <c r="AF14" s="11"/>
      <c r="AG14" s="24"/>
      <c r="AH14" s="41"/>
    </row>
    <row r="15" spans="1:34" s="4" customFormat="1" ht="15" customHeight="1">
      <c r="A15" s="16" t="s">
        <v>41</v>
      </c>
      <c r="B15" s="11">
        <v>178</v>
      </c>
      <c r="C15" s="11">
        <v>334</v>
      </c>
      <c r="D15" s="11">
        <v>402</v>
      </c>
      <c r="E15" s="11">
        <v>295</v>
      </c>
      <c r="F15" s="11">
        <f t="shared" si="0"/>
        <v>1209</v>
      </c>
      <c r="G15" s="11"/>
      <c r="H15" s="11">
        <v>676</v>
      </c>
      <c r="I15" s="11">
        <v>68</v>
      </c>
      <c r="J15" s="11">
        <f t="shared" si="1"/>
        <v>744</v>
      </c>
      <c r="K15" s="11">
        <v>52</v>
      </c>
      <c r="L15" s="11">
        <v>141</v>
      </c>
      <c r="M15" s="11">
        <v>32</v>
      </c>
      <c r="N15" s="11">
        <v>192</v>
      </c>
      <c r="O15" s="11">
        <v>46</v>
      </c>
      <c r="P15" s="11">
        <v>92</v>
      </c>
      <c r="Q15" s="11">
        <v>109</v>
      </c>
      <c r="R15" s="11">
        <v>99</v>
      </c>
      <c r="S15" s="11">
        <v>49</v>
      </c>
      <c r="T15" s="11">
        <v>82</v>
      </c>
      <c r="U15" s="11">
        <v>42</v>
      </c>
      <c r="V15" s="11">
        <v>60</v>
      </c>
      <c r="W15" s="11">
        <v>44</v>
      </c>
      <c r="X15" s="11">
        <v>101</v>
      </c>
      <c r="Y15" s="24">
        <v>51</v>
      </c>
      <c r="Z15" s="40">
        <v>63</v>
      </c>
      <c r="AA15" s="12">
        <v>47</v>
      </c>
      <c r="AB15" s="11">
        <v>28</v>
      </c>
      <c r="AC15" s="11">
        <v>108</v>
      </c>
      <c r="AD15" s="11">
        <v>82</v>
      </c>
      <c r="AE15" s="11">
        <v>82</v>
      </c>
      <c r="AF15" s="11">
        <f t="shared" si="2"/>
        <v>1602</v>
      </c>
      <c r="AG15" s="24">
        <f>SUM(F15,J15,AF15)</f>
        <v>3555</v>
      </c>
      <c r="AH15" s="41">
        <v>4369</v>
      </c>
    </row>
    <row r="16" spans="1:34" s="4" customFormat="1" ht="15" customHeight="1">
      <c r="A16" s="16" t="s">
        <v>42</v>
      </c>
      <c r="B16" s="11">
        <v>24</v>
      </c>
      <c r="C16" s="11">
        <v>11</v>
      </c>
      <c r="D16" s="11">
        <v>29</v>
      </c>
      <c r="E16" s="11">
        <v>18</v>
      </c>
      <c r="F16" s="11">
        <f t="shared" si="0"/>
        <v>82</v>
      </c>
      <c r="G16" s="11"/>
      <c r="H16" s="11"/>
      <c r="I16" s="31"/>
      <c r="J16" s="11">
        <f t="shared" si="1"/>
        <v>0</v>
      </c>
      <c r="K16" s="11"/>
      <c r="L16" s="11">
        <v>7</v>
      </c>
      <c r="M16" s="11">
        <v>3</v>
      </c>
      <c r="N16" s="11"/>
      <c r="O16" s="11"/>
      <c r="P16" s="11"/>
      <c r="Q16" s="11">
        <v>7</v>
      </c>
      <c r="R16" s="11">
        <v>3</v>
      </c>
      <c r="S16" s="11"/>
      <c r="T16" s="11"/>
      <c r="U16" s="11"/>
      <c r="V16" s="11">
        <v>4</v>
      </c>
      <c r="W16" s="11"/>
      <c r="X16" s="11"/>
      <c r="Y16" s="24">
        <v>1</v>
      </c>
      <c r="Z16" s="40">
        <v>3</v>
      </c>
      <c r="AA16" s="12">
        <v>1</v>
      </c>
      <c r="AB16" s="11"/>
      <c r="AC16" s="11">
        <v>2</v>
      </c>
      <c r="AD16" s="11"/>
      <c r="AE16" s="11"/>
      <c r="AF16" s="11">
        <f t="shared" si="2"/>
        <v>31</v>
      </c>
      <c r="AG16" s="24">
        <f>SUM(F16,J16,AF16)</f>
        <v>113</v>
      </c>
      <c r="AH16" s="41">
        <v>192</v>
      </c>
    </row>
    <row r="17" spans="1:34" s="4" customFormat="1" ht="24" customHeight="1">
      <c r="A17" s="16" t="s">
        <v>43</v>
      </c>
      <c r="B17" s="11">
        <v>23</v>
      </c>
      <c r="C17" s="11">
        <v>25</v>
      </c>
      <c r="D17" s="11">
        <v>15</v>
      </c>
      <c r="E17" s="11">
        <v>40</v>
      </c>
      <c r="F17" s="11">
        <f t="shared" si="0"/>
        <v>103</v>
      </c>
      <c r="G17" s="11"/>
      <c r="H17" s="11">
        <v>35</v>
      </c>
      <c r="I17" s="31">
        <v>14</v>
      </c>
      <c r="J17" s="11">
        <f t="shared" si="1"/>
        <v>49</v>
      </c>
      <c r="K17" s="11">
        <v>3</v>
      </c>
      <c r="L17" s="11">
        <v>1</v>
      </c>
      <c r="M17" s="11">
        <v>2</v>
      </c>
      <c r="N17" s="11">
        <v>12</v>
      </c>
      <c r="O17" s="11"/>
      <c r="P17" s="11">
        <v>2</v>
      </c>
      <c r="Q17" s="11">
        <v>6</v>
      </c>
      <c r="R17" s="11">
        <v>1</v>
      </c>
      <c r="S17" s="11">
        <v>0</v>
      </c>
      <c r="T17" s="11">
        <v>1</v>
      </c>
      <c r="U17" s="11">
        <v>3</v>
      </c>
      <c r="V17" s="11"/>
      <c r="W17" s="11">
        <v>5</v>
      </c>
      <c r="X17" s="11"/>
      <c r="Y17" s="24">
        <v>2</v>
      </c>
      <c r="Z17" s="40"/>
      <c r="AA17" s="12">
        <v>1</v>
      </c>
      <c r="AB17" s="11"/>
      <c r="AC17" s="11">
        <v>6</v>
      </c>
      <c r="AD17" s="11">
        <v>1</v>
      </c>
      <c r="AE17" s="11">
        <v>7</v>
      </c>
      <c r="AF17" s="11">
        <f t="shared" si="2"/>
        <v>53</v>
      </c>
      <c r="AG17" s="24">
        <f>SUM(F17,J17,AF17)</f>
        <v>205</v>
      </c>
      <c r="AH17" s="41">
        <v>448</v>
      </c>
    </row>
    <row r="18" spans="1:34" s="42" customFormat="1" ht="15" customHeight="1">
      <c r="A18" s="16" t="s">
        <v>44</v>
      </c>
      <c r="B18" s="11">
        <v>131</v>
      </c>
      <c r="C18" s="11">
        <v>298</v>
      </c>
      <c r="D18" s="11">
        <v>358</v>
      </c>
      <c r="E18" s="11">
        <v>237</v>
      </c>
      <c r="F18" s="11">
        <f>SUM(F19:F35)</f>
        <v>1024</v>
      </c>
      <c r="G18" s="11">
        <f>SUM(G19:G35)</f>
        <v>0</v>
      </c>
      <c r="H18" s="11">
        <v>641</v>
      </c>
      <c r="I18" s="11">
        <v>54</v>
      </c>
      <c r="J18" s="11">
        <f>SUM(J19:J35)</f>
        <v>695</v>
      </c>
      <c r="K18" s="11">
        <v>49</v>
      </c>
      <c r="L18" s="11">
        <v>133</v>
      </c>
      <c r="M18" s="11">
        <v>27</v>
      </c>
      <c r="N18" s="11">
        <v>180</v>
      </c>
      <c r="O18" s="11">
        <v>46</v>
      </c>
      <c r="P18" s="11">
        <v>90</v>
      </c>
      <c r="Q18" s="11">
        <v>95</v>
      </c>
      <c r="R18" s="11">
        <v>95</v>
      </c>
      <c r="S18" s="11">
        <v>49</v>
      </c>
      <c r="T18" s="11">
        <v>81</v>
      </c>
      <c r="U18" s="11">
        <v>39</v>
      </c>
      <c r="V18" s="11">
        <v>56</v>
      </c>
      <c r="W18" s="11">
        <v>39</v>
      </c>
      <c r="X18" s="11">
        <v>98</v>
      </c>
      <c r="Y18" s="24">
        <v>48</v>
      </c>
      <c r="Z18" s="41">
        <v>60</v>
      </c>
      <c r="AA18" s="12">
        <v>44</v>
      </c>
      <c r="AB18" s="11">
        <v>28</v>
      </c>
      <c r="AC18" s="11">
        <v>100</v>
      </c>
      <c r="AD18" s="11">
        <v>81</v>
      </c>
      <c r="AE18" s="31">
        <v>75</v>
      </c>
      <c r="AF18" s="24">
        <f>SUM(AF19:AF35)</f>
        <v>1513</v>
      </c>
      <c r="AG18" s="24">
        <f>SUM(AG19:AG35)</f>
        <v>3232</v>
      </c>
      <c r="AH18" s="41">
        <v>3712</v>
      </c>
    </row>
    <row r="19" spans="1:34" s="4" customFormat="1" ht="15" customHeight="1">
      <c r="A19" s="16" t="s">
        <v>45</v>
      </c>
      <c r="B19" s="11">
        <v>1</v>
      </c>
      <c r="C19" s="11">
        <v>2</v>
      </c>
      <c r="D19" s="11">
        <v>2</v>
      </c>
      <c r="E19" s="11">
        <v>0</v>
      </c>
      <c r="F19" s="11">
        <f aca="true" t="shared" si="4" ref="F19:F48">SUM(B19:E19)</f>
        <v>5</v>
      </c>
      <c r="G19" s="11"/>
      <c r="H19" s="11">
        <v>0</v>
      </c>
      <c r="I19" s="11"/>
      <c r="J19" s="11">
        <f aca="true" t="shared" si="5" ref="J19:J48">SUM(H19,I19)</f>
        <v>0</v>
      </c>
      <c r="K19" s="11"/>
      <c r="L19" s="11"/>
      <c r="M19" s="11"/>
      <c r="N19" s="11"/>
      <c r="O19" s="11"/>
      <c r="P19" s="11"/>
      <c r="Q19" s="11"/>
      <c r="R19" s="11">
        <v>1</v>
      </c>
      <c r="S19" s="11"/>
      <c r="T19" s="11"/>
      <c r="U19" s="11"/>
      <c r="V19" s="11"/>
      <c r="W19" s="31"/>
      <c r="Y19" s="24"/>
      <c r="Z19" s="40"/>
      <c r="AA19" s="12"/>
      <c r="AB19" s="11"/>
      <c r="AC19" s="11"/>
      <c r="AE19" s="31"/>
      <c r="AF19" s="11">
        <f aca="true" t="shared" si="6" ref="AF19:AF48">SUM(K19:AE19)</f>
        <v>1</v>
      </c>
      <c r="AG19" s="24">
        <f aca="true" t="shared" si="7" ref="AG19:AG48">SUM(F19,J19,AF19)</f>
        <v>6</v>
      </c>
      <c r="AH19" s="41">
        <v>32</v>
      </c>
    </row>
    <row r="20" spans="1:34" s="4" customFormat="1" ht="12" customHeight="1">
      <c r="A20" s="16" t="s">
        <v>46</v>
      </c>
      <c r="B20" s="11">
        <v>47</v>
      </c>
      <c r="C20" s="11">
        <v>179</v>
      </c>
      <c r="D20" s="11">
        <v>201</v>
      </c>
      <c r="E20" s="11">
        <v>137</v>
      </c>
      <c r="F20" s="11">
        <f t="shared" si="4"/>
        <v>564</v>
      </c>
      <c r="G20" s="11"/>
      <c r="H20" s="11">
        <v>510</v>
      </c>
      <c r="I20" s="11">
        <v>26</v>
      </c>
      <c r="J20" s="11">
        <f t="shared" si="5"/>
        <v>536</v>
      </c>
      <c r="K20" s="11">
        <v>41</v>
      </c>
      <c r="L20" s="11">
        <v>78</v>
      </c>
      <c r="M20" s="11">
        <v>16</v>
      </c>
      <c r="N20" s="11">
        <v>140</v>
      </c>
      <c r="O20" s="11">
        <v>31</v>
      </c>
      <c r="P20" s="11">
        <v>58</v>
      </c>
      <c r="Q20" s="11">
        <v>65</v>
      </c>
      <c r="R20" s="11">
        <v>78</v>
      </c>
      <c r="S20" s="11">
        <v>41</v>
      </c>
      <c r="T20" s="11">
        <v>60</v>
      </c>
      <c r="U20" s="11">
        <v>33</v>
      </c>
      <c r="V20" s="11">
        <v>39</v>
      </c>
      <c r="W20" s="31">
        <v>23</v>
      </c>
      <c r="X20" s="11">
        <v>59</v>
      </c>
      <c r="Y20" s="24">
        <v>37</v>
      </c>
      <c r="Z20" s="40">
        <v>38</v>
      </c>
      <c r="AA20" s="12">
        <v>24</v>
      </c>
      <c r="AB20" s="11">
        <v>23</v>
      </c>
      <c r="AC20" s="11">
        <v>68</v>
      </c>
      <c r="AD20" s="11">
        <v>57</v>
      </c>
      <c r="AE20" s="31">
        <v>48</v>
      </c>
      <c r="AF20" s="11">
        <f t="shared" si="6"/>
        <v>1057</v>
      </c>
      <c r="AG20" s="24">
        <f t="shared" si="7"/>
        <v>2157</v>
      </c>
      <c r="AH20" s="41">
        <v>2382</v>
      </c>
    </row>
    <row r="21" spans="1:34" s="4" customFormat="1" ht="12" customHeight="1">
      <c r="A21" s="16" t="s">
        <v>47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>
        <v>1</v>
      </c>
      <c r="R21" s="11"/>
      <c r="S21" s="11"/>
      <c r="T21" s="11"/>
      <c r="U21" s="11"/>
      <c r="V21" s="11"/>
      <c r="W21" s="31"/>
      <c r="X21" s="11"/>
      <c r="Y21" s="24"/>
      <c r="Z21" s="40"/>
      <c r="AA21" s="12"/>
      <c r="AB21" s="11"/>
      <c r="AC21" s="11"/>
      <c r="AD21" s="11"/>
      <c r="AE21" s="31"/>
      <c r="AF21" s="11">
        <f t="shared" si="6"/>
        <v>1</v>
      </c>
      <c r="AG21" s="24">
        <f t="shared" si="7"/>
        <v>1</v>
      </c>
      <c r="AH21" s="41">
        <v>0</v>
      </c>
    </row>
    <row r="22" spans="1:34" s="4" customFormat="1" ht="12.75" customHeight="1">
      <c r="A22" s="16" t="s">
        <v>48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31"/>
      <c r="X22" s="11"/>
      <c r="Y22" s="24"/>
      <c r="Z22" s="40"/>
      <c r="AA22" s="12"/>
      <c r="AB22" s="11"/>
      <c r="AC22" s="11"/>
      <c r="AD22" s="11"/>
      <c r="AE22" s="31"/>
      <c r="AF22" s="11">
        <f t="shared" si="6"/>
        <v>0</v>
      </c>
      <c r="AG22" s="24">
        <f t="shared" si="7"/>
        <v>0</v>
      </c>
      <c r="AH22" s="41">
        <v>0</v>
      </c>
    </row>
    <row r="23" spans="1:34" s="4" customFormat="1" ht="12.75" customHeight="1">
      <c r="A23" s="16" t="s">
        <v>49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>
        <v>1</v>
      </c>
      <c r="T23" s="11"/>
      <c r="U23" s="11"/>
      <c r="V23" s="11">
        <v>1</v>
      </c>
      <c r="W23" s="31"/>
      <c r="X23" s="11"/>
      <c r="Y23" s="24"/>
      <c r="Z23" s="40"/>
      <c r="AA23" s="12"/>
      <c r="AB23" s="11"/>
      <c r="AC23" s="11"/>
      <c r="AD23" s="11"/>
      <c r="AE23" s="31"/>
      <c r="AF23" s="11">
        <f t="shared" si="6"/>
        <v>2</v>
      </c>
      <c r="AG23" s="24">
        <f t="shared" si="7"/>
        <v>2</v>
      </c>
      <c r="AH23" s="41">
        <v>3</v>
      </c>
    </row>
    <row r="24" spans="1:34" s="4" customFormat="1" ht="14.25" customHeight="1">
      <c r="A24" s="16" t="s">
        <v>50</v>
      </c>
      <c r="B24" s="11">
        <v>4</v>
      </c>
      <c r="C24" s="11">
        <v>3</v>
      </c>
      <c r="D24" s="11">
        <v>8</v>
      </c>
      <c r="E24" s="11">
        <v>4</v>
      </c>
      <c r="F24" s="11">
        <f t="shared" si="4"/>
        <v>19</v>
      </c>
      <c r="G24" s="11"/>
      <c r="H24" s="11">
        <v>14</v>
      </c>
      <c r="I24" s="11">
        <v>2</v>
      </c>
      <c r="J24" s="11">
        <f t="shared" si="5"/>
        <v>16</v>
      </c>
      <c r="K24" s="11">
        <v>2</v>
      </c>
      <c r="L24" s="11">
        <v>2</v>
      </c>
      <c r="M24" s="11"/>
      <c r="N24" s="11">
        <v>7</v>
      </c>
      <c r="O24" s="11"/>
      <c r="P24" s="11">
        <v>1</v>
      </c>
      <c r="Q24" s="31">
        <v>3</v>
      </c>
      <c r="R24" s="11">
        <v>2</v>
      </c>
      <c r="S24" s="11">
        <v>1</v>
      </c>
      <c r="T24" s="11">
        <v>2</v>
      </c>
      <c r="U24" s="11"/>
      <c r="V24" s="11">
        <v>1</v>
      </c>
      <c r="W24" s="31">
        <v>2</v>
      </c>
      <c r="X24" s="11">
        <v>1</v>
      </c>
      <c r="Y24" s="24">
        <v>2</v>
      </c>
      <c r="Z24" s="40">
        <v>3</v>
      </c>
      <c r="AA24" s="12">
        <v>6</v>
      </c>
      <c r="AB24" s="11">
        <v>1</v>
      </c>
      <c r="AC24" s="11">
        <v>7</v>
      </c>
      <c r="AD24" s="11">
        <v>2</v>
      </c>
      <c r="AE24" s="31">
        <v>2</v>
      </c>
      <c r="AF24" s="11">
        <f t="shared" si="6"/>
        <v>47</v>
      </c>
      <c r="AG24" s="24">
        <f t="shared" si="7"/>
        <v>82</v>
      </c>
      <c r="AH24" s="41">
        <v>122</v>
      </c>
    </row>
    <row r="25" spans="1:34" s="4" customFormat="1" ht="12" customHeight="1">
      <c r="A25" s="16" t="s">
        <v>51</v>
      </c>
      <c r="B25" s="11">
        <v>1</v>
      </c>
      <c r="C25" s="11"/>
      <c r="D25" s="11"/>
      <c r="E25" s="11"/>
      <c r="F25" s="11">
        <f t="shared" si="4"/>
        <v>1</v>
      </c>
      <c r="G25" s="11"/>
      <c r="H25" s="11">
        <v>2</v>
      </c>
      <c r="I25" s="11">
        <v>1</v>
      </c>
      <c r="J25" s="11">
        <f t="shared" si="5"/>
        <v>3</v>
      </c>
      <c r="K25" s="11"/>
      <c r="L25" s="11">
        <v>3</v>
      </c>
      <c r="M25" s="11"/>
      <c r="N25" s="11">
        <v>4</v>
      </c>
      <c r="O25" s="11"/>
      <c r="P25" s="11"/>
      <c r="Q25" s="11"/>
      <c r="R25" s="11"/>
      <c r="S25" s="11"/>
      <c r="T25" s="11"/>
      <c r="U25" s="11"/>
      <c r="V25" s="11"/>
      <c r="W25" s="31">
        <v>2</v>
      </c>
      <c r="X25" s="11">
        <v>1</v>
      </c>
      <c r="Y25" s="24">
        <v>2</v>
      </c>
      <c r="Z25" s="40"/>
      <c r="AA25" s="12"/>
      <c r="AB25" s="11">
        <v>1</v>
      </c>
      <c r="AC25" s="11"/>
      <c r="AD25" s="11"/>
      <c r="AE25" s="31">
        <v>2</v>
      </c>
      <c r="AF25" s="11">
        <f t="shared" si="6"/>
        <v>15</v>
      </c>
      <c r="AG25" s="24">
        <f t="shared" si="7"/>
        <v>19</v>
      </c>
      <c r="AH25" s="41">
        <v>20</v>
      </c>
    </row>
    <row r="26" spans="1:34" s="4" customFormat="1" ht="12" customHeight="1">
      <c r="A26" s="16" t="s">
        <v>52</v>
      </c>
      <c r="B26" s="11">
        <v>1</v>
      </c>
      <c r="C26" s="11"/>
      <c r="D26" s="11"/>
      <c r="E26" s="11"/>
      <c r="F26" s="11">
        <f t="shared" si="4"/>
        <v>1</v>
      </c>
      <c r="G26" s="11"/>
      <c r="H26" s="11">
        <v>2</v>
      </c>
      <c r="I26" s="11">
        <v>0</v>
      </c>
      <c r="J26" s="11">
        <f t="shared" si="5"/>
        <v>2</v>
      </c>
      <c r="K26" s="11"/>
      <c r="L26" s="11"/>
      <c r="M26" s="11"/>
      <c r="N26" s="11"/>
      <c r="O26" s="11"/>
      <c r="P26" s="11"/>
      <c r="Q26" s="11"/>
      <c r="R26" s="11"/>
      <c r="S26" s="11"/>
      <c r="T26" s="11">
        <v>1</v>
      </c>
      <c r="U26" s="11"/>
      <c r="V26" s="11"/>
      <c r="W26" s="31">
        <v>1</v>
      </c>
      <c r="X26" s="11"/>
      <c r="Y26" s="24"/>
      <c r="Z26" s="40"/>
      <c r="AA26" s="12"/>
      <c r="AB26" s="11"/>
      <c r="AC26" s="11"/>
      <c r="AD26" s="11"/>
      <c r="AE26" s="31">
        <v>1</v>
      </c>
      <c r="AF26" s="11">
        <f t="shared" si="6"/>
        <v>3</v>
      </c>
      <c r="AG26" s="24">
        <f t="shared" si="7"/>
        <v>6</v>
      </c>
      <c r="AH26" s="41">
        <v>12</v>
      </c>
    </row>
    <row r="27" spans="1:34" s="4" customFormat="1" ht="12.75" customHeight="1">
      <c r="A27" s="16" t="s">
        <v>53</v>
      </c>
      <c r="B27" s="11">
        <v>4</v>
      </c>
      <c r="C27" s="11">
        <v>5</v>
      </c>
      <c r="D27" s="11"/>
      <c r="E27" s="11"/>
      <c r="F27" s="11">
        <f t="shared" si="4"/>
        <v>9</v>
      </c>
      <c r="G27" s="11"/>
      <c r="H27" s="11"/>
      <c r="I27" s="11"/>
      <c r="J27" s="11">
        <f t="shared" si="5"/>
        <v>0</v>
      </c>
      <c r="K27" s="11"/>
      <c r="L27" s="11"/>
      <c r="M27" s="11"/>
      <c r="N27" s="11">
        <v>1</v>
      </c>
      <c r="O27" s="11"/>
      <c r="P27" s="11"/>
      <c r="Q27" s="11"/>
      <c r="R27" s="11">
        <v>1</v>
      </c>
      <c r="S27" s="11"/>
      <c r="T27" s="11"/>
      <c r="U27" s="11"/>
      <c r="V27" s="11"/>
      <c r="W27" s="31"/>
      <c r="X27" s="11"/>
      <c r="Y27" s="24"/>
      <c r="Z27" s="40"/>
      <c r="AA27" s="12"/>
      <c r="AB27" s="11"/>
      <c r="AC27" s="11"/>
      <c r="AD27" s="11"/>
      <c r="AE27" s="31"/>
      <c r="AF27" s="11">
        <f t="shared" si="6"/>
        <v>2</v>
      </c>
      <c r="AG27" s="24">
        <f t="shared" si="7"/>
        <v>11</v>
      </c>
      <c r="AH27" s="41">
        <v>14</v>
      </c>
    </row>
    <row r="28" spans="1:34" s="4" customFormat="1" ht="11.25" customHeight="1">
      <c r="A28" s="16" t="s">
        <v>54</v>
      </c>
      <c r="B28" s="11">
        <v>2</v>
      </c>
      <c r="C28" s="11">
        <v>4</v>
      </c>
      <c r="D28" s="11">
        <v>13</v>
      </c>
      <c r="E28" s="11">
        <v>4</v>
      </c>
      <c r="F28" s="11">
        <f t="shared" si="4"/>
        <v>23</v>
      </c>
      <c r="G28" s="11"/>
      <c r="H28" s="11">
        <v>2</v>
      </c>
      <c r="I28" s="11">
        <v>1</v>
      </c>
      <c r="J28" s="11">
        <f t="shared" si="5"/>
        <v>3</v>
      </c>
      <c r="K28" s="11"/>
      <c r="L28" s="11">
        <v>3</v>
      </c>
      <c r="M28" s="11"/>
      <c r="N28" s="11"/>
      <c r="O28" s="11">
        <v>1</v>
      </c>
      <c r="P28" s="11">
        <v>2</v>
      </c>
      <c r="Q28" s="11">
        <v>1</v>
      </c>
      <c r="R28" s="11"/>
      <c r="S28" s="11"/>
      <c r="T28" s="11"/>
      <c r="U28" s="11"/>
      <c r="V28" s="11"/>
      <c r="W28" s="31"/>
      <c r="X28" s="11">
        <v>1</v>
      </c>
      <c r="Y28" s="24">
        <v>1</v>
      </c>
      <c r="Z28" s="40">
        <v>1</v>
      </c>
      <c r="AA28" s="12"/>
      <c r="AB28" s="11"/>
      <c r="AC28" s="11"/>
      <c r="AD28" s="11"/>
      <c r="AE28" s="31"/>
      <c r="AF28" s="11">
        <f t="shared" si="6"/>
        <v>10</v>
      </c>
      <c r="AG28" s="24">
        <f t="shared" si="7"/>
        <v>36</v>
      </c>
      <c r="AH28" s="41">
        <v>44</v>
      </c>
    </row>
    <row r="29" spans="1:34" s="4" customFormat="1" ht="12" customHeight="1">
      <c r="A29" s="16" t="s">
        <v>55</v>
      </c>
      <c r="B29" s="11">
        <v>4</v>
      </c>
      <c r="C29" s="11">
        <v>13</v>
      </c>
      <c r="D29" s="11">
        <v>9</v>
      </c>
      <c r="E29" s="11"/>
      <c r="F29" s="11">
        <f t="shared" si="4"/>
        <v>26</v>
      </c>
      <c r="G29" s="11"/>
      <c r="H29" s="11">
        <v>23</v>
      </c>
      <c r="I29" s="11">
        <v>0</v>
      </c>
      <c r="J29" s="11">
        <f t="shared" si="5"/>
        <v>23</v>
      </c>
      <c r="K29" s="11"/>
      <c r="L29" s="11"/>
      <c r="M29" s="11">
        <v>1</v>
      </c>
      <c r="N29" s="11">
        <v>2</v>
      </c>
      <c r="O29" s="11">
        <v>4</v>
      </c>
      <c r="P29" s="11"/>
      <c r="Q29" s="11">
        <v>1</v>
      </c>
      <c r="R29" s="11">
        <v>1</v>
      </c>
      <c r="S29" s="11"/>
      <c r="T29" s="11">
        <v>5</v>
      </c>
      <c r="U29" s="11">
        <v>1</v>
      </c>
      <c r="V29" s="11"/>
      <c r="W29" s="31">
        <v>3</v>
      </c>
      <c r="X29" s="11"/>
      <c r="Y29" s="24">
        <v>1</v>
      </c>
      <c r="Z29" s="40">
        <v>2</v>
      </c>
      <c r="AA29" s="12"/>
      <c r="AB29" s="11">
        <v>1</v>
      </c>
      <c r="AC29" s="11">
        <v>1</v>
      </c>
      <c r="AD29" s="11">
        <v>1</v>
      </c>
      <c r="AE29" s="31"/>
      <c r="AF29" s="11">
        <f t="shared" si="6"/>
        <v>24</v>
      </c>
      <c r="AG29" s="24">
        <f t="shared" si="7"/>
        <v>73</v>
      </c>
      <c r="AH29" s="41">
        <v>173</v>
      </c>
    </row>
    <row r="30" spans="1:34" s="4" customFormat="1" ht="12.75" customHeight="1">
      <c r="A30" s="16" t="s">
        <v>56</v>
      </c>
      <c r="B30" s="11"/>
      <c r="C30" s="11"/>
      <c r="D30" s="11">
        <v>1</v>
      </c>
      <c r="E30" s="11"/>
      <c r="F30" s="11">
        <f t="shared" si="4"/>
        <v>1</v>
      </c>
      <c r="G30" s="11"/>
      <c r="H30" s="11"/>
      <c r="I30" s="11"/>
      <c r="J30" s="11">
        <f t="shared" si="5"/>
        <v>0</v>
      </c>
      <c r="K30" s="11"/>
      <c r="L30" s="11"/>
      <c r="M30" s="11"/>
      <c r="N30" s="11"/>
      <c r="O30" s="11"/>
      <c r="P30" s="11">
        <v>2</v>
      </c>
      <c r="Q30" s="11"/>
      <c r="R30" s="11"/>
      <c r="S30" s="11"/>
      <c r="T30" s="11"/>
      <c r="U30" s="11"/>
      <c r="V30" s="11"/>
      <c r="W30" s="31"/>
      <c r="X30" s="11"/>
      <c r="Y30" s="24"/>
      <c r="Z30" s="40"/>
      <c r="AA30" s="12"/>
      <c r="AB30" s="11"/>
      <c r="AC30" s="11"/>
      <c r="AD30" s="11"/>
      <c r="AE30" s="31"/>
      <c r="AF30" s="11">
        <f t="shared" si="6"/>
        <v>2</v>
      </c>
      <c r="AG30" s="24">
        <f t="shared" si="7"/>
        <v>3</v>
      </c>
      <c r="AH30" s="41">
        <v>5</v>
      </c>
    </row>
    <row r="31" spans="1:34" s="4" customFormat="1" ht="12.75" customHeight="1">
      <c r="A31" s="16" t="s">
        <v>57</v>
      </c>
      <c r="B31" s="11"/>
      <c r="C31" s="11"/>
      <c r="D31" s="11"/>
      <c r="E31" s="11">
        <v>1</v>
      </c>
      <c r="F31" s="11">
        <f t="shared" si="4"/>
        <v>1</v>
      </c>
      <c r="G31" s="11"/>
      <c r="H31" s="11"/>
      <c r="I31" s="11"/>
      <c r="J31" s="11">
        <f t="shared" si="5"/>
        <v>0</v>
      </c>
      <c r="K31" s="11"/>
      <c r="L31" s="11">
        <v>1</v>
      </c>
      <c r="M31" s="11"/>
      <c r="N31" s="11"/>
      <c r="O31" s="11"/>
      <c r="P31" s="11"/>
      <c r="Q31" s="11">
        <v>4</v>
      </c>
      <c r="R31" s="11"/>
      <c r="S31" s="11"/>
      <c r="T31" s="11"/>
      <c r="U31" s="11"/>
      <c r="V31" s="11"/>
      <c r="W31" s="31"/>
      <c r="X31" s="11"/>
      <c r="Y31" s="24"/>
      <c r="Z31" s="40">
        <v>5</v>
      </c>
      <c r="AA31" s="12"/>
      <c r="AB31" s="11"/>
      <c r="AC31" s="11"/>
      <c r="AD31" s="11"/>
      <c r="AE31" s="31"/>
      <c r="AF31" s="11">
        <f t="shared" si="6"/>
        <v>10</v>
      </c>
      <c r="AG31" s="24">
        <f t="shared" si="7"/>
        <v>11</v>
      </c>
      <c r="AH31" s="41">
        <v>7</v>
      </c>
    </row>
    <row r="32" spans="1:34" s="4" customFormat="1" ht="12.75" customHeight="1">
      <c r="A32" s="16" t="s">
        <v>58</v>
      </c>
      <c r="B32" s="11">
        <v>35</v>
      </c>
      <c r="C32" s="11">
        <v>56</v>
      </c>
      <c r="D32" s="11">
        <v>53</v>
      </c>
      <c r="E32" s="11">
        <v>55</v>
      </c>
      <c r="F32" s="11">
        <f t="shared" si="4"/>
        <v>199</v>
      </c>
      <c r="G32" s="11"/>
      <c r="H32" s="11">
        <v>38</v>
      </c>
      <c r="I32" s="11">
        <v>19</v>
      </c>
      <c r="J32" s="11">
        <f t="shared" si="5"/>
        <v>57</v>
      </c>
      <c r="K32" s="11">
        <v>6</v>
      </c>
      <c r="L32" s="11">
        <v>35</v>
      </c>
      <c r="M32" s="11">
        <v>4</v>
      </c>
      <c r="N32" s="11">
        <v>15</v>
      </c>
      <c r="O32" s="11">
        <v>7</v>
      </c>
      <c r="P32" s="11">
        <v>25</v>
      </c>
      <c r="Q32" s="11">
        <v>2</v>
      </c>
      <c r="R32" s="11">
        <v>7</v>
      </c>
      <c r="S32" s="11">
        <v>3</v>
      </c>
      <c r="T32" s="11">
        <v>2</v>
      </c>
      <c r="U32" s="11">
        <v>2</v>
      </c>
      <c r="V32" s="11">
        <v>9</v>
      </c>
      <c r="W32" s="31">
        <v>7</v>
      </c>
      <c r="X32" s="11">
        <v>14</v>
      </c>
      <c r="Y32" s="24">
        <v>3</v>
      </c>
      <c r="Z32" s="40">
        <v>10</v>
      </c>
      <c r="AA32" s="12">
        <v>11</v>
      </c>
      <c r="AB32" s="11">
        <v>2</v>
      </c>
      <c r="AC32" s="11">
        <v>21</v>
      </c>
      <c r="AD32" s="11">
        <v>12</v>
      </c>
      <c r="AE32" s="31">
        <v>14</v>
      </c>
      <c r="AF32" s="11">
        <f t="shared" si="6"/>
        <v>211</v>
      </c>
      <c r="AG32" s="24">
        <f t="shared" si="7"/>
        <v>467</v>
      </c>
      <c r="AH32" s="41">
        <v>536</v>
      </c>
    </row>
    <row r="33" spans="1:34" s="4" customFormat="1" ht="12" customHeight="1">
      <c r="A33" s="16" t="s">
        <v>59</v>
      </c>
      <c r="B33" s="11">
        <v>25</v>
      </c>
      <c r="C33" s="11">
        <v>23</v>
      </c>
      <c r="D33" s="11">
        <v>60</v>
      </c>
      <c r="E33" s="11">
        <v>32</v>
      </c>
      <c r="F33" s="11">
        <f t="shared" si="4"/>
        <v>140</v>
      </c>
      <c r="G33" s="11"/>
      <c r="H33" s="11">
        <v>38</v>
      </c>
      <c r="I33" s="11">
        <v>2</v>
      </c>
      <c r="J33" s="11">
        <f t="shared" si="5"/>
        <v>40</v>
      </c>
      <c r="K33" s="11"/>
      <c r="L33" s="11">
        <v>4</v>
      </c>
      <c r="M33" s="11">
        <v>1</v>
      </c>
      <c r="N33" s="11">
        <v>5</v>
      </c>
      <c r="O33" s="11">
        <v>1</v>
      </c>
      <c r="P33" s="11">
        <v>1</v>
      </c>
      <c r="Q33" s="11">
        <v>13</v>
      </c>
      <c r="R33" s="11">
        <v>2</v>
      </c>
      <c r="S33" s="11">
        <v>2</v>
      </c>
      <c r="T33" s="11">
        <v>10</v>
      </c>
      <c r="U33" s="11">
        <v>3</v>
      </c>
      <c r="V33" s="11"/>
      <c r="W33" s="31"/>
      <c r="X33" s="11">
        <v>1</v>
      </c>
      <c r="Y33" s="24">
        <v>1</v>
      </c>
      <c r="Z33" s="40">
        <v>1</v>
      </c>
      <c r="AA33" s="12">
        <v>2</v>
      </c>
      <c r="AB33" s="11"/>
      <c r="AC33" s="11">
        <v>3</v>
      </c>
      <c r="AD33" s="11">
        <v>5</v>
      </c>
      <c r="AE33" s="31">
        <v>7</v>
      </c>
      <c r="AF33" s="11">
        <f t="shared" si="6"/>
        <v>62</v>
      </c>
      <c r="AG33" s="24">
        <f t="shared" si="7"/>
        <v>242</v>
      </c>
      <c r="AH33" s="41">
        <v>248</v>
      </c>
    </row>
    <row r="34" spans="1:34" s="4" customFormat="1" ht="14.25" customHeight="1">
      <c r="A34" s="16" t="s">
        <v>60</v>
      </c>
      <c r="B34" s="11"/>
      <c r="C34" s="11"/>
      <c r="D34" s="11"/>
      <c r="E34" s="11"/>
      <c r="F34" s="11">
        <f t="shared" si="4"/>
        <v>0</v>
      </c>
      <c r="G34" s="11"/>
      <c r="H34" s="11">
        <v>0</v>
      </c>
      <c r="I34" s="11">
        <v>0</v>
      </c>
      <c r="J34" s="11">
        <f t="shared" si="5"/>
        <v>0</v>
      </c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31"/>
      <c r="X34" s="11"/>
      <c r="Y34" s="24"/>
      <c r="Z34" s="40"/>
      <c r="AA34" s="12">
        <v>0</v>
      </c>
      <c r="AB34" s="11"/>
      <c r="AC34" s="11"/>
      <c r="AD34" s="11">
        <v>0</v>
      </c>
      <c r="AE34" s="31"/>
      <c r="AF34" s="11">
        <f t="shared" si="6"/>
        <v>0</v>
      </c>
      <c r="AG34" s="24">
        <f t="shared" si="7"/>
        <v>0</v>
      </c>
      <c r="AH34" s="41">
        <v>3</v>
      </c>
    </row>
    <row r="35" spans="1:34" s="4" customFormat="1" ht="12" customHeight="1">
      <c r="A35" s="16" t="s">
        <v>61</v>
      </c>
      <c r="B35" s="11">
        <v>7</v>
      </c>
      <c r="C35" s="11">
        <v>13</v>
      </c>
      <c r="D35" s="11">
        <v>11</v>
      </c>
      <c r="E35" s="11">
        <v>4</v>
      </c>
      <c r="F35" s="11">
        <f t="shared" si="4"/>
        <v>35</v>
      </c>
      <c r="G35" s="11"/>
      <c r="H35" s="11">
        <v>12</v>
      </c>
      <c r="I35" s="11">
        <v>3</v>
      </c>
      <c r="J35" s="11">
        <f t="shared" si="5"/>
        <v>15</v>
      </c>
      <c r="K35" s="11"/>
      <c r="L35" s="11">
        <v>7</v>
      </c>
      <c r="M35" s="11">
        <v>5</v>
      </c>
      <c r="N35" s="11">
        <v>6</v>
      </c>
      <c r="O35" s="11">
        <v>2</v>
      </c>
      <c r="P35" s="11">
        <v>1</v>
      </c>
      <c r="Q35" s="11">
        <v>5</v>
      </c>
      <c r="R35" s="11">
        <v>3</v>
      </c>
      <c r="S35" s="11">
        <v>1</v>
      </c>
      <c r="T35" s="11">
        <v>1</v>
      </c>
      <c r="U35" s="11"/>
      <c r="V35" s="11">
        <v>6</v>
      </c>
      <c r="W35" s="31">
        <v>1</v>
      </c>
      <c r="X35" s="11">
        <v>21</v>
      </c>
      <c r="Y35" s="24">
        <v>1</v>
      </c>
      <c r="Z35" s="40"/>
      <c r="AA35" s="12">
        <v>1</v>
      </c>
      <c r="AB35" s="11"/>
      <c r="AC35" s="11"/>
      <c r="AD35" s="11">
        <v>4</v>
      </c>
      <c r="AE35" s="31">
        <v>1</v>
      </c>
      <c r="AF35" s="11">
        <f t="shared" si="6"/>
        <v>66</v>
      </c>
      <c r="AG35" s="24">
        <f t="shared" si="7"/>
        <v>116</v>
      </c>
      <c r="AH35" s="41">
        <v>111</v>
      </c>
    </row>
    <row r="36" spans="1:34" s="4" customFormat="1" ht="15" customHeight="1">
      <c r="A36" s="16" t="s">
        <v>62</v>
      </c>
      <c r="B36" s="11">
        <v>26</v>
      </c>
      <c r="C36" s="11">
        <v>78</v>
      </c>
      <c r="D36" s="11">
        <v>167</v>
      </c>
      <c r="E36" s="11">
        <v>72</v>
      </c>
      <c r="F36" s="11">
        <f t="shared" si="4"/>
        <v>343</v>
      </c>
      <c r="G36" s="11"/>
      <c r="H36" s="11">
        <v>203</v>
      </c>
      <c r="I36" s="11">
        <v>11</v>
      </c>
      <c r="J36" s="11">
        <f t="shared" si="5"/>
        <v>214</v>
      </c>
      <c r="K36" s="11">
        <v>29</v>
      </c>
      <c r="L36" s="11">
        <v>62</v>
      </c>
      <c r="M36" s="11">
        <v>11</v>
      </c>
      <c r="N36" s="11">
        <v>60</v>
      </c>
      <c r="O36" s="11">
        <v>24</v>
      </c>
      <c r="P36" s="11">
        <v>24</v>
      </c>
      <c r="Q36" s="11">
        <v>57</v>
      </c>
      <c r="R36" s="11">
        <v>32</v>
      </c>
      <c r="S36" s="11">
        <v>25</v>
      </c>
      <c r="T36" s="11">
        <v>44</v>
      </c>
      <c r="U36" s="11">
        <v>9</v>
      </c>
      <c r="V36" s="11">
        <v>9</v>
      </c>
      <c r="W36" s="11">
        <v>7</v>
      </c>
      <c r="X36" s="11">
        <v>44</v>
      </c>
      <c r="Y36" s="24">
        <v>8</v>
      </c>
      <c r="Z36" s="43">
        <v>27</v>
      </c>
      <c r="AA36" s="12">
        <v>18</v>
      </c>
      <c r="AB36" s="11">
        <v>3</v>
      </c>
      <c r="AC36" s="11">
        <v>1</v>
      </c>
      <c r="AD36" s="11">
        <v>19</v>
      </c>
      <c r="AE36" s="11">
        <v>33</v>
      </c>
      <c r="AF36" s="11">
        <f t="shared" si="6"/>
        <v>546</v>
      </c>
      <c r="AG36" s="24">
        <f t="shared" si="7"/>
        <v>1103</v>
      </c>
      <c r="AH36" s="41">
        <v>1281</v>
      </c>
    </row>
    <row r="37" spans="1:34" s="4" customFormat="1" ht="12.75" customHeight="1">
      <c r="A37" s="16" t="s">
        <v>63</v>
      </c>
      <c r="B37" s="11">
        <v>105</v>
      </c>
      <c r="C37" s="11">
        <v>220</v>
      </c>
      <c r="D37" s="11">
        <v>191</v>
      </c>
      <c r="E37" s="11">
        <v>165</v>
      </c>
      <c r="F37" s="11">
        <f t="shared" si="4"/>
        <v>681</v>
      </c>
      <c r="G37" s="11"/>
      <c r="H37" s="11">
        <v>438</v>
      </c>
      <c r="I37" s="11">
        <v>43</v>
      </c>
      <c r="J37" s="11">
        <f t="shared" si="5"/>
        <v>481</v>
      </c>
      <c r="K37" s="11">
        <v>20</v>
      </c>
      <c r="L37" s="11">
        <v>71</v>
      </c>
      <c r="M37" s="11">
        <v>16</v>
      </c>
      <c r="N37" s="11">
        <v>120</v>
      </c>
      <c r="O37" s="11">
        <v>22</v>
      </c>
      <c r="P37" s="11">
        <v>66</v>
      </c>
      <c r="Q37" s="11">
        <v>38</v>
      </c>
      <c r="R37" s="11">
        <v>63</v>
      </c>
      <c r="S37" s="11">
        <v>24</v>
      </c>
      <c r="T37" s="11">
        <v>37</v>
      </c>
      <c r="U37" s="11">
        <v>30</v>
      </c>
      <c r="V37" s="11">
        <v>47</v>
      </c>
      <c r="W37" s="11">
        <v>32</v>
      </c>
      <c r="X37" s="11">
        <v>54</v>
      </c>
      <c r="Y37" s="35">
        <v>40</v>
      </c>
      <c r="Z37" s="43">
        <v>33</v>
      </c>
      <c r="AA37" s="12">
        <v>26</v>
      </c>
      <c r="AB37" s="11">
        <v>25</v>
      </c>
      <c r="AC37" s="11">
        <v>99</v>
      </c>
      <c r="AD37" s="11">
        <v>62</v>
      </c>
      <c r="AE37" s="11">
        <v>42</v>
      </c>
      <c r="AF37" s="11">
        <f t="shared" si="6"/>
        <v>967</v>
      </c>
      <c r="AG37" s="24">
        <f t="shared" si="7"/>
        <v>2129</v>
      </c>
      <c r="AH37" s="41">
        <v>2431</v>
      </c>
    </row>
    <row r="38" spans="1:34" s="4" customFormat="1" ht="12.75" customHeight="1">
      <c r="A38" s="16" t="s">
        <v>72</v>
      </c>
      <c r="B38" s="13">
        <v>36050</v>
      </c>
      <c r="C38" s="13">
        <v>54760</v>
      </c>
      <c r="D38" s="13">
        <v>57380</v>
      </c>
      <c r="E38" s="13">
        <v>46800</v>
      </c>
      <c r="F38" s="13">
        <f t="shared" si="4"/>
        <v>194990</v>
      </c>
      <c r="G38" s="13"/>
      <c r="H38" s="13">
        <v>99950</v>
      </c>
      <c r="I38" s="13">
        <v>8040</v>
      </c>
      <c r="J38" s="11">
        <f t="shared" si="5"/>
        <v>107990</v>
      </c>
      <c r="K38" s="13">
        <v>2600</v>
      </c>
      <c r="L38" s="13">
        <v>18300</v>
      </c>
      <c r="M38" s="13">
        <v>3600</v>
      </c>
      <c r="N38" s="13">
        <v>23850</v>
      </c>
      <c r="O38" s="13">
        <v>5005</v>
      </c>
      <c r="P38" s="13">
        <v>15200</v>
      </c>
      <c r="Q38" s="44">
        <v>13000</v>
      </c>
      <c r="R38" s="13">
        <v>22950</v>
      </c>
      <c r="S38" s="13">
        <v>8900</v>
      </c>
      <c r="T38" s="13">
        <v>7900</v>
      </c>
      <c r="U38" s="13">
        <v>5875</v>
      </c>
      <c r="V38" s="13">
        <v>21000</v>
      </c>
      <c r="W38" s="13">
        <v>11900</v>
      </c>
      <c r="X38" s="13">
        <v>8220</v>
      </c>
      <c r="Y38" s="25">
        <v>12900</v>
      </c>
      <c r="Z38" s="43">
        <v>14600</v>
      </c>
      <c r="AA38" s="37">
        <v>4800</v>
      </c>
      <c r="AB38" s="13">
        <v>4400</v>
      </c>
      <c r="AC38" s="13">
        <v>19970</v>
      </c>
      <c r="AD38" s="13">
        <v>17850</v>
      </c>
      <c r="AE38" s="13">
        <v>9160</v>
      </c>
      <c r="AF38" s="13">
        <f t="shared" si="6"/>
        <v>251980</v>
      </c>
      <c r="AG38" s="25">
        <f t="shared" si="7"/>
        <v>554960</v>
      </c>
      <c r="AH38" s="43">
        <v>844237</v>
      </c>
    </row>
    <row r="39" spans="1:34" s="4" customFormat="1" ht="14.25" customHeight="1">
      <c r="A39" s="16" t="s">
        <v>64</v>
      </c>
      <c r="B39" s="11">
        <v>50</v>
      </c>
      <c r="C39" s="11">
        <v>73</v>
      </c>
      <c r="D39" s="11">
        <v>129</v>
      </c>
      <c r="E39" s="11">
        <v>77</v>
      </c>
      <c r="F39" s="11">
        <f t="shared" si="4"/>
        <v>329</v>
      </c>
      <c r="G39" s="11"/>
      <c r="H39" s="11">
        <v>224</v>
      </c>
      <c r="I39" s="11">
        <v>13</v>
      </c>
      <c r="J39" s="11">
        <f t="shared" si="5"/>
        <v>237</v>
      </c>
      <c r="K39" s="11">
        <v>12</v>
      </c>
      <c r="L39" s="11">
        <v>35</v>
      </c>
      <c r="M39" s="11">
        <v>5</v>
      </c>
      <c r="N39" s="11">
        <v>30</v>
      </c>
      <c r="O39" s="11">
        <v>20</v>
      </c>
      <c r="P39" s="31">
        <v>44</v>
      </c>
      <c r="Q39" s="11">
        <v>22</v>
      </c>
      <c r="R39" s="11">
        <v>21</v>
      </c>
      <c r="S39" s="11">
        <v>12</v>
      </c>
      <c r="T39" s="11">
        <v>16</v>
      </c>
      <c r="U39" s="11">
        <v>9</v>
      </c>
      <c r="V39" s="11">
        <v>14</v>
      </c>
      <c r="W39" s="11">
        <v>15</v>
      </c>
      <c r="X39" s="11">
        <v>11</v>
      </c>
      <c r="Y39" s="24">
        <v>20</v>
      </c>
      <c r="Z39" s="43">
        <v>21</v>
      </c>
      <c r="AA39" s="12">
        <v>18</v>
      </c>
      <c r="AB39" s="11">
        <v>4</v>
      </c>
      <c r="AC39" s="11">
        <v>20</v>
      </c>
      <c r="AD39" s="11">
        <v>54</v>
      </c>
      <c r="AE39" s="11">
        <v>13</v>
      </c>
      <c r="AF39" s="11">
        <f t="shared" si="6"/>
        <v>416</v>
      </c>
      <c r="AG39" s="24">
        <f t="shared" si="7"/>
        <v>982</v>
      </c>
      <c r="AH39" s="41">
        <v>920</v>
      </c>
    </row>
    <row r="40" spans="1:34" s="4" customFormat="1" ht="15" customHeight="1">
      <c r="A40" s="16" t="s">
        <v>73</v>
      </c>
      <c r="B40" s="13">
        <v>18050</v>
      </c>
      <c r="C40" s="13">
        <v>24890</v>
      </c>
      <c r="D40" s="13">
        <v>42380</v>
      </c>
      <c r="E40" s="13">
        <v>20700</v>
      </c>
      <c r="F40" s="13">
        <f t="shared" si="4"/>
        <v>106020</v>
      </c>
      <c r="G40" s="13"/>
      <c r="H40" s="13">
        <v>52600</v>
      </c>
      <c r="I40" s="13">
        <v>4210</v>
      </c>
      <c r="J40" s="11">
        <f t="shared" si="5"/>
        <v>56810</v>
      </c>
      <c r="K40" s="13">
        <v>1600</v>
      </c>
      <c r="L40" s="13">
        <v>10000</v>
      </c>
      <c r="M40" s="13">
        <v>800</v>
      </c>
      <c r="N40" s="13">
        <v>6500</v>
      </c>
      <c r="O40" s="13">
        <v>4785</v>
      </c>
      <c r="P40" s="13">
        <v>8400</v>
      </c>
      <c r="Q40" s="44">
        <v>9400</v>
      </c>
      <c r="R40" s="13">
        <v>7850</v>
      </c>
      <c r="S40" s="13">
        <v>7300</v>
      </c>
      <c r="T40" s="13">
        <v>2850</v>
      </c>
      <c r="U40" s="13">
        <v>1850</v>
      </c>
      <c r="V40" s="13">
        <v>4600</v>
      </c>
      <c r="W40" s="13">
        <v>6100</v>
      </c>
      <c r="X40" s="13">
        <v>1600</v>
      </c>
      <c r="Y40" s="25">
        <v>6800</v>
      </c>
      <c r="Z40" s="43">
        <v>9200</v>
      </c>
      <c r="AA40" s="37">
        <v>3000</v>
      </c>
      <c r="AB40" s="13">
        <v>800</v>
      </c>
      <c r="AC40" s="13">
        <v>3400</v>
      </c>
      <c r="AD40" s="13">
        <v>16050</v>
      </c>
      <c r="AE40" s="13">
        <v>2320</v>
      </c>
      <c r="AF40" s="13">
        <f t="shared" si="6"/>
        <v>115205</v>
      </c>
      <c r="AG40" s="25">
        <f t="shared" si="7"/>
        <v>278035</v>
      </c>
      <c r="AH40" s="43">
        <v>243033</v>
      </c>
    </row>
    <row r="41" spans="1:34" s="4" customFormat="1" ht="15" customHeight="1">
      <c r="A41" s="16" t="s">
        <v>65</v>
      </c>
      <c r="B41" s="11">
        <v>54</v>
      </c>
      <c r="C41" s="11">
        <v>147</v>
      </c>
      <c r="D41" s="11">
        <v>62</v>
      </c>
      <c r="E41" s="11">
        <v>88</v>
      </c>
      <c r="F41" s="11">
        <f t="shared" si="4"/>
        <v>351</v>
      </c>
      <c r="G41" s="11"/>
      <c r="H41" s="31">
        <v>214</v>
      </c>
      <c r="I41" s="11">
        <v>30</v>
      </c>
      <c r="J41" s="11">
        <f t="shared" si="5"/>
        <v>244</v>
      </c>
      <c r="K41" s="11">
        <v>8</v>
      </c>
      <c r="L41" s="11">
        <v>36</v>
      </c>
      <c r="M41" s="11">
        <v>11</v>
      </c>
      <c r="N41" s="11">
        <v>89</v>
      </c>
      <c r="O41" s="11">
        <v>2</v>
      </c>
      <c r="P41" s="31">
        <v>22</v>
      </c>
      <c r="Q41" s="11">
        <v>16</v>
      </c>
      <c r="R41" s="11">
        <v>42</v>
      </c>
      <c r="S41" s="11">
        <v>12</v>
      </c>
      <c r="T41" s="11">
        <v>26</v>
      </c>
      <c r="U41" s="11">
        <v>21</v>
      </c>
      <c r="V41" s="11">
        <v>33</v>
      </c>
      <c r="W41" s="31">
        <v>17</v>
      </c>
      <c r="X41" s="31">
        <v>43</v>
      </c>
      <c r="Y41" s="24">
        <v>20</v>
      </c>
      <c r="Z41" s="43">
        <v>12</v>
      </c>
      <c r="AA41" s="12">
        <v>8</v>
      </c>
      <c r="AB41" s="11">
        <v>24</v>
      </c>
      <c r="AC41" s="11">
        <v>79</v>
      </c>
      <c r="AD41" s="11">
        <v>8</v>
      </c>
      <c r="AE41" s="31">
        <v>29</v>
      </c>
      <c r="AF41" s="11">
        <f t="shared" si="6"/>
        <v>558</v>
      </c>
      <c r="AG41" s="24">
        <f t="shared" si="7"/>
        <v>1153</v>
      </c>
      <c r="AH41" s="41">
        <v>1502</v>
      </c>
    </row>
    <row r="42" spans="1:34" s="4" customFormat="1" ht="15" customHeight="1">
      <c r="A42" s="16" t="s">
        <v>74</v>
      </c>
      <c r="B42" s="11">
        <v>33</v>
      </c>
      <c r="C42" s="11">
        <v>83</v>
      </c>
      <c r="D42" s="11">
        <v>52</v>
      </c>
      <c r="E42" s="11">
        <v>36</v>
      </c>
      <c r="F42" s="11">
        <f t="shared" si="4"/>
        <v>204</v>
      </c>
      <c r="G42" s="11"/>
      <c r="H42" s="11">
        <v>119</v>
      </c>
      <c r="I42" s="11">
        <v>14</v>
      </c>
      <c r="J42" s="11">
        <f t="shared" si="5"/>
        <v>133</v>
      </c>
      <c r="K42" s="11">
        <v>6</v>
      </c>
      <c r="L42" s="11">
        <v>15</v>
      </c>
      <c r="M42" s="11">
        <v>10</v>
      </c>
      <c r="N42" s="11">
        <v>74</v>
      </c>
      <c r="O42" s="11"/>
      <c r="P42" s="11">
        <v>22</v>
      </c>
      <c r="Q42" s="11">
        <v>15</v>
      </c>
      <c r="R42" s="11">
        <v>30</v>
      </c>
      <c r="S42" s="11">
        <v>1</v>
      </c>
      <c r="T42" s="11">
        <v>19</v>
      </c>
      <c r="U42" s="11">
        <v>15</v>
      </c>
      <c r="V42" s="11">
        <v>21</v>
      </c>
      <c r="W42" s="11">
        <v>8</v>
      </c>
      <c r="X42" s="11">
        <v>16</v>
      </c>
      <c r="Y42" s="24">
        <v>14</v>
      </c>
      <c r="Z42" s="43">
        <v>8</v>
      </c>
      <c r="AA42" s="12">
        <v>5</v>
      </c>
      <c r="AB42" s="11">
        <v>13</v>
      </c>
      <c r="AC42" s="11">
        <v>61</v>
      </c>
      <c r="AD42" s="11">
        <v>2</v>
      </c>
      <c r="AE42" s="11">
        <v>22</v>
      </c>
      <c r="AF42" s="11">
        <f t="shared" si="6"/>
        <v>377</v>
      </c>
      <c r="AG42" s="24">
        <f t="shared" si="7"/>
        <v>714</v>
      </c>
      <c r="AH42" s="41">
        <v>855</v>
      </c>
    </row>
    <row r="43" spans="1:34" s="4" customFormat="1" ht="15" customHeight="1">
      <c r="A43" s="16" t="s">
        <v>66</v>
      </c>
      <c r="B43" s="11"/>
      <c r="C43" s="11">
        <v>72</v>
      </c>
      <c r="D43" s="11">
        <v>31</v>
      </c>
      <c r="E43" s="11">
        <v>21</v>
      </c>
      <c r="F43" s="11">
        <f t="shared" si="4"/>
        <v>124</v>
      </c>
      <c r="G43" s="11"/>
      <c r="H43" s="11">
        <v>61</v>
      </c>
      <c r="I43" s="11">
        <v>0</v>
      </c>
      <c r="J43" s="11">
        <f t="shared" si="5"/>
        <v>61</v>
      </c>
      <c r="K43" s="11"/>
      <c r="L43" s="11">
        <v>1</v>
      </c>
      <c r="M43" s="11"/>
      <c r="N43" s="11">
        <v>64</v>
      </c>
      <c r="O43" s="11"/>
      <c r="P43" s="11"/>
      <c r="Q43" s="11">
        <v>11</v>
      </c>
      <c r="R43" s="11"/>
      <c r="S43" s="11"/>
      <c r="T43" s="11">
        <v>7</v>
      </c>
      <c r="U43" s="11">
        <v>8</v>
      </c>
      <c r="V43" s="11"/>
      <c r="W43" s="11"/>
      <c r="X43" s="11">
        <v>10</v>
      </c>
      <c r="Y43" s="24">
        <v>3</v>
      </c>
      <c r="Z43" s="43">
        <v>5</v>
      </c>
      <c r="AA43" s="12">
        <v>0</v>
      </c>
      <c r="AB43" s="11">
        <v>4</v>
      </c>
      <c r="AC43" s="11">
        <v>18</v>
      </c>
      <c r="AD43" s="11">
        <v>0</v>
      </c>
      <c r="AE43" s="11">
        <v>13</v>
      </c>
      <c r="AF43" s="11">
        <f t="shared" si="6"/>
        <v>144</v>
      </c>
      <c r="AG43" s="24">
        <f t="shared" si="7"/>
        <v>329</v>
      </c>
      <c r="AH43" s="41">
        <v>296</v>
      </c>
    </row>
    <row r="44" spans="1:34" s="4" customFormat="1" ht="24" customHeight="1">
      <c r="A44" s="16" t="s">
        <v>67</v>
      </c>
      <c r="B44" s="11">
        <v>1</v>
      </c>
      <c r="C44" s="11">
        <v>1</v>
      </c>
      <c r="D44" s="11"/>
      <c r="E44" s="11">
        <v>0</v>
      </c>
      <c r="F44" s="11">
        <f t="shared" si="4"/>
        <v>2</v>
      </c>
      <c r="G44" s="11"/>
      <c r="H44" s="11"/>
      <c r="I44" s="11"/>
      <c r="J44" s="11"/>
      <c r="K44" s="11"/>
      <c r="L44" s="11"/>
      <c r="M44" s="11"/>
      <c r="N44" s="11">
        <v>1</v>
      </c>
      <c r="O44" s="11"/>
      <c r="P44" s="11"/>
      <c r="Q44" s="11"/>
      <c r="R44" s="11"/>
      <c r="S44" s="31"/>
      <c r="T44" s="11"/>
      <c r="U44" s="11"/>
      <c r="V44" s="11"/>
      <c r="W44" s="11"/>
      <c r="X44" s="11"/>
      <c r="Y44" s="24"/>
      <c r="Z44" s="43"/>
      <c r="AA44" s="12">
        <v>0</v>
      </c>
      <c r="AB44" s="11"/>
      <c r="AC44" s="11"/>
      <c r="AD44" s="11">
        <v>0</v>
      </c>
      <c r="AE44" s="11"/>
      <c r="AF44" s="11">
        <f t="shared" si="6"/>
        <v>1</v>
      </c>
      <c r="AG44" s="24">
        <f t="shared" si="7"/>
        <v>3</v>
      </c>
      <c r="AH44" s="41">
        <v>8</v>
      </c>
    </row>
    <row r="45" spans="1:34" s="4" customFormat="1" ht="25.5" customHeight="1">
      <c r="A45" s="15" t="s">
        <v>68</v>
      </c>
      <c r="B45" s="11">
        <v>27</v>
      </c>
      <c r="C45" s="11">
        <v>16</v>
      </c>
      <c r="D45" s="11">
        <v>7</v>
      </c>
      <c r="E45" s="11">
        <v>39</v>
      </c>
      <c r="F45" s="11">
        <f t="shared" si="4"/>
        <v>89</v>
      </c>
      <c r="G45" s="11"/>
      <c r="H45" s="11">
        <v>110</v>
      </c>
      <c r="I45" s="11">
        <v>7</v>
      </c>
      <c r="J45" s="11">
        <f t="shared" si="5"/>
        <v>117</v>
      </c>
      <c r="K45" s="11"/>
      <c r="L45" s="11">
        <v>17</v>
      </c>
      <c r="M45" s="11"/>
      <c r="N45" s="31">
        <v>12</v>
      </c>
      <c r="O45" s="11">
        <v>3</v>
      </c>
      <c r="P45" s="31"/>
      <c r="Q45" s="11">
        <v>13</v>
      </c>
      <c r="R45" s="11">
        <v>13</v>
      </c>
      <c r="S45" s="11">
        <v>3</v>
      </c>
      <c r="T45" s="11">
        <v>20</v>
      </c>
      <c r="U45" s="11">
        <v>5</v>
      </c>
      <c r="V45" s="11">
        <v>14</v>
      </c>
      <c r="W45" s="11"/>
      <c r="X45" s="11">
        <v>6</v>
      </c>
      <c r="Y45" s="24">
        <v>4</v>
      </c>
      <c r="Z45" s="43">
        <v>13</v>
      </c>
      <c r="AA45" s="12">
        <v>0</v>
      </c>
      <c r="AB45" s="11"/>
      <c r="AC45" s="11">
        <v>8</v>
      </c>
      <c r="AD45" s="11">
        <v>0</v>
      </c>
      <c r="AE45" s="11">
        <v>7</v>
      </c>
      <c r="AF45" s="11">
        <f t="shared" si="6"/>
        <v>138</v>
      </c>
      <c r="AG45" s="24">
        <f t="shared" si="7"/>
        <v>344</v>
      </c>
      <c r="AH45" s="41">
        <v>401</v>
      </c>
    </row>
    <row r="46" spans="1:34" s="4" customFormat="1" ht="25.5" customHeight="1">
      <c r="A46" s="16" t="s">
        <v>69</v>
      </c>
      <c r="B46" s="11">
        <v>6</v>
      </c>
      <c r="C46" s="11"/>
      <c r="D46" s="11">
        <v>1</v>
      </c>
      <c r="E46" s="11">
        <v>0</v>
      </c>
      <c r="F46" s="11">
        <f t="shared" si="4"/>
        <v>7</v>
      </c>
      <c r="G46" s="11"/>
      <c r="H46" s="11">
        <v>32</v>
      </c>
      <c r="I46" s="11">
        <v>0</v>
      </c>
      <c r="J46" s="11">
        <f t="shared" si="5"/>
        <v>32</v>
      </c>
      <c r="K46" s="11"/>
      <c r="L46" s="11">
        <v>7</v>
      </c>
      <c r="M46" s="11"/>
      <c r="N46" s="31">
        <v>8</v>
      </c>
      <c r="O46" s="11"/>
      <c r="P46" s="11"/>
      <c r="Q46" s="11">
        <v>9</v>
      </c>
      <c r="R46" s="11"/>
      <c r="S46" s="11"/>
      <c r="T46" s="11"/>
      <c r="U46" s="11"/>
      <c r="V46" s="11"/>
      <c r="W46" s="11"/>
      <c r="X46" s="11">
        <v>2</v>
      </c>
      <c r="Y46" s="24"/>
      <c r="Z46" s="43">
        <v>3</v>
      </c>
      <c r="AA46" s="12">
        <v>0</v>
      </c>
      <c r="AB46" s="11"/>
      <c r="AC46" s="11"/>
      <c r="AD46" s="11">
        <v>0</v>
      </c>
      <c r="AE46" s="11"/>
      <c r="AF46" s="11">
        <f t="shared" si="6"/>
        <v>29</v>
      </c>
      <c r="AG46" s="24">
        <f t="shared" si="7"/>
        <v>68</v>
      </c>
      <c r="AH46" s="41">
        <v>81</v>
      </c>
    </row>
    <row r="47" spans="1:34" s="4" customFormat="1" ht="15" customHeight="1">
      <c r="A47" s="16" t="s">
        <v>70</v>
      </c>
      <c r="B47" s="11">
        <v>21</v>
      </c>
      <c r="C47" s="11">
        <v>16</v>
      </c>
      <c r="D47" s="11">
        <v>6</v>
      </c>
      <c r="E47" s="11">
        <v>39</v>
      </c>
      <c r="F47" s="11">
        <f t="shared" si="4"/>
        <v>82</v>
      </c>
      <c r="G47" s="11"/>
      <c r="H47" s="11">
        <v>78</v>
      </c>
      <c r="I47" s="11">
        <v>7</v>
      </c>
      <c r="J47" s="11">
        <f t="shared" si="5"/>
        <v>85</v>
      </c>
      <c r="K47" s="11"/>
      <c r="L47" s="11">
        <v>10</v>
      </c>
      <c r="M47" s="11"/>
      <c r="N47" s="31">
        <v>4</v>
      </c>
      <c r="O47" s="11">
        <v>3</v>
      </c>
      <c r="P47" s="11"/>
      <c r="Q47" s="11">
        <v>4</v>
      </c>
      <c r="R47" s="11">
        <v>13</v>
      </c>
      <c r="S47" s="11">
        <v>3</v>
      </c>
      <c r="T47" s="31">
        <v>20</v>
      </c>
      <c r="U47" s="11">
        <v>5</v>
      </c>
      <c r="V47" s="11">
        <v>14</v>
      </c>
      <c r="W47" s="11"/>
      <c r="X47" s="11">
        <v>4</v>
      </c>
      <c r="Y47" s="24">
        <v>4</v>
      </c>
      <c r="Z47" s="43">
        <v>10</v>
      </c>
      <c r="AA47" s="12">
        <v>0</v>
      </c>
      <c r="AB47" s="11"/>
      <c r="AC47" s="11">
        <v>8</v>
      </c>
      <c r="AD47" s="11">
        <v>0</v>
      </c>
      <c r="AE47" s="11">
        <v>7</v>
      </c>
      <c r="AF47" s="11">
        <f t="shared" si="6"/>
        <v>109</v>
      </c>
      <c r="AG47" s="24">
        <f t="shared" si="7"/>
        <v>276</v>
      </c>
      <c r="AH47" s="41">
        <v>318</v>
      </c>
    </row>
    <row r="48" spans="1:34" s="4" customFormat="1" ht="28.5" customHeight="1">
      <c r="A48" s="16" t="s">
        <v>71</v>
      </c>
      <c r="B48" s="11">
        <v>6</v>
      </c>
      <c r="C48" s="11">
        <v>13</v>
      </c>
      <c r="D48" s="11">
        <v>7</v>
      </c>
      <c r="E48" s="11">
        <v>7</v>
      </c>
      <c r="F48" s="11">
        <f t="shared" si="4"/>
        <v>33</v>
      </c>
      <c r="G48" s="11"/>
      <c r="H48" s="11">
        <v>13</v>
      </c>
      <c r="I48" s="11">
        <v>15</v>
      </c>
      <c r="J48" s="11">
        <f t="shared" si="5"/>
        <v>28</v>
      </c>
      <c r="K48" s="11">
        <v>4</v>
      </c>
      <c r="L48" s="11">
        <v>23</v>
      </c>
      <c r="M48" s="11">
        <v>4</v>
      </c>
      <c r="N48" s="11">
        <v>20</v>
      </c>
      <c r="O48" s="11">
        <v>10</v>
      </c>
      <c r="P48" s="31">
        <v>11</v>
      </c>
      <c r="Q48" s="11">
        <v>16</v>
      </c>
      <c r="R48" s="11">
        <v>4</v>
      </c>
      <c r="S48" s="11">
        <v>12</v>
      </c>
      <c r="T48" s="11">
        <v>33</v>
      </c>
      <c r="U48" s="11">
        <v>11</v>
      </c>
      <c r="V48" s="31">
        <v>9</v>
      </c>
      <c r="W48" s="11">
        <v>7</v>
      </c>
      <c r="X48" s="11">
        <v>7</v>
      </c>
      <c r="Y48" s="24">
        <v>3</v>
      </c>
      <c r="Z48" s="43">
        <v>3</v>
      </c>
      <c r="AA48" s="12">
        <v>12</v>
      </c>
      <c r="AB48" s="11">
        <v>2</v>
      </c>
      <c r="AC48" s="11"/>
      <c r="AD48" s="11">
        <v>13</v>
      </c>
      <c r="AE48" s="11">
        <v>4</v>
      </c>
      <c r="AF48" s="11">
        <f t="shared" si="6"/>
        <v>208</v>
      </c>
      <c r="AG48" s="24">
        <f t="shared" si="7"/>
        <v>269</v>
      </c>
      <c r="AH48" s="41">
        <v>233</v>
      </c>
    </row>
    <row r="49" spans="1:30" s="29" customFormat="1" ht="39" customHeight="1">
      <c r="A49" s="48" t="s">
        <v>75</v>
      </c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9"/>
      <c r="AA49" s="48"/>
      <c r="AB49" s="48"/>
      <c r="AC49" s="48"/>
      <c r="AD49" s="48"/>
    </row>
    <row r="50" spans="2:33" s="28" customFormat="1" ht="55.5" customHeight="1">
      <c r="B50" s="26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</row>
    <row r="51" spans="1:35" ht="9.75" customHeight="1">
      <c r="A51" s="18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1"/>
      <c r="AI51" s="1"/>
    </row>
    <row r="52" spans="1:35" ht="9.75" customHeight="1">
      <c r="A52" s="18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1"/>
      <c r="AI52" s="1"/>
    </row>
    <row r="53" spans="1:35" ht="9.75" customHeight="1">
      <c r="A53" s="18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1"/>
      <c r="AI53" s="1"/>
    </row>
    <row r="54" spans="1:35" ht="9.75" customHeight="1">
      <c r="A54" s="18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1"/>
      <c r="AI54" s="1"/>
    </row>
    <row r="55" spans="1:35" ht="9.75" customHeight="1">
      <c r="A55" s="19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1"/>
      <c r="AI55" s="1"/>
    </row>
    <row r="56" spans="1:35" ht="9.75" customHeight="1">
      <c r="A56" s="18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1"/>
      <c r="AI56" s="1"/>
    </row>
    <row r="57" spans="1:35" ht="9.75" customHeight="1">
      <c r="A57" s="18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1"/>
      <c r="AI57" s="1"/>
    </row>
    <row r="58" spans="1:35" ht="9.75" customHeight="1">
      <c r="A58" s="18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1"/>
      <c r="AI58" s="1"/>
    </row>
    <row r="59" spans="1:35" ht="9.75" customHeight="1">
      <c r="A59" s="18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1"/>
      <c r="AI59" s="1"/>
    </row>
    <row r="60" spans="1:35" ht="9.75" customHeight="1">
      <c r="A60" s="18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1"/>
      <c r="AI60" s="1"/>
    </row>
    <row r="61" spans="1:35" ht="9.75" customHeight="1">
      <c r="A61" s="18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1"/>
      <c r="AI61" s="1"/>
    </row>
    <row r="62" spans="1:35" ht="9.75" customHeight="1">
      <c r="A62" s="19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1"/>
      <c r="AI62" s="1"/>
    </row>
    <row r="63" spans="1:35" ht="9.75" customHeight="1">
      <c r="A63" s="18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1"/>
      <c r="AI63" s="1"/>
    </row>
    <row r="64" spans="1:35" ht="9.75" customHeight="1">
      <c r="A64" s="18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1"/>
      <c r="AI64" s="1"/>
    </row>
    <row r="65" spans="1:35" ht="9.75" customHeight="1">
      <c r="A65" s="18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1"/>
      <c r="AI65" s="1"/>
    </row>
    <row r="66" spans="1:35" ht="9.75" customHeight="1">
      <c r="A66" s="19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1"/>
      <c r="AI66" s="1"/>
    </row>
    <row r="67" spans="1:35" ht="9.75" customHeight="1">
      <c r="A67" s="18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1"/>
      <c r="AI67" s="1"/>
    </row>
    <row r="68" spans="1:35" ht="9.75" customHeight="1">
      <c r="A68" s="18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1"/>
      <c r="AI68" s="1"/>
    </row>
    <row r="69" spans="1:35" ht="9.75" customHeight="1">
      <c r="A69" s="18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1"/>
      <c r="AI69" s="1"/>
    </row>
    <row r="70" spans="1:35" ht="9.75" customHeight="1">
      <c r="A70" s="18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1"/>
      <c r="AI70" s="1"/>
    </row>
    <row r="71" spans="1:35" ht="9.75" customHeight="1">
      <c r="A71" s="18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1"/>
      <c r="AI71" s="1"/>
    </row>
    <row r="72" spans="1:35" ht="9.75" customHeight="1">
      <c r="A72" s="18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1"/>
      <c r="AI72" s="1"/>
    </row>
    <row r="73" spans="1:35" ht="9.75" customHeight="1">
      <c r="A73" s="18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1"/>
      <c r="AI73" s="1"/>
    </row>
    <row r="74" spans="1:33" s="7" customFormat="1" ht="9.75" customHeight="1">
      <c r="A74" s="19"/>
      <c r="B74" s="6"/>
      <c r="C74" s="6"/>
      <c r="D74" s="6"/>
      <c r="E74" s="6"/>
      <c r="F74" s="5"/>
      <c r="G74" s="6"/>
      <c r="H74" s="6"/>
      <c r="I74" s="6"/>
      <c r="J74" s="5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5"/>
      <c r="AG74" s="5"/>
    </row>
    <row r="75" spans="1:35" ht="9.75" customHeight="1">
      <c r="A75" s="18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1"/>
      <c r="AI75" s="1"/>
    </row>
    <row r="76" spans="1:35" ht="9.75" customHeight="1">
      <c r="A76" s="18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1"/>
      <c r="AI76" s="1"/>
    </row>
    <row r="77" spans="1:35" ht="9.75" customHeight="1">
      <c r="A77" s="18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1"/>
      <c r="AI77" s="1"/>
    </row>
    <row r="78" spans="1:35" ht="9.75" customHeight="1">
      <c r="A78" s="18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1"/>
      <c r="AI78" s="1"/>
    </row>
    <row r="79" spans="1:35" ht="9.75" customHeight="1">
      <c r="A79" s="18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1"/>
      <c r="AI79" s="1"/>
    </row>
    <row r="80" spans="1:35" ht="9.75" customHeight="1">
      <c r="A80" s="18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1"/>
      <c r="AI80" s="1"/>
    </row>
    <row r="81" spans="1:35" ht="9.75" customHeight="1">
      <c r="A81" s="18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1"/>
      <c r="AI81" s="1"/>
    </row>
    <row r="82" spans="1:35" ht="9.75" customHeight="1">
      <c r="A82" s="18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1"/>
      <c r="AI82" s="1"/>
    </row>
    <row r="83" spans="1:35" ht="9.75" customHeight="1">
      <c r="A83" s="18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1"/>
      <c r="AI83" s="1"/>
    </row>
    <row r="84" spans="1:35" ht="9.75" customHeight="1">
      <c r="A84" s="18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1"/>
      <c r="AI84" s="1"/>
    </row>
    <row r="85" spans="1:35" ht="9.75" customHeight="1">
      <c r="A85" s="19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1"/>
      <c r="AI85" s="1"/>
    </row>
    <row r="86" spans="1:35" ht="9.75" customHeight="1">
      <c r="A86" s="18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1"/>
      <c r="AI86" s="1"/>
    </row>
    <row r="87" spans="1:35" ht="9.75" customHeight="1">
      <c r="A87" s="18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1"/>
      <c r="AI87" s="1"/>
    </row>
    <row r="88" spans="1:35" ht="9.75" customHeight="1">
      <c r="A88" s="18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1"/>
      <c r="AI88" s="1"/>
    </row>
    <row r="89" spans="1:35" ht="9.75" customHeight="1">
      <c r="A89" s="18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1"/>
      <c r="AI89" s="1"/>
    </row>
    <row r="90" spans="1:35" ht="9.75" customHeight="1">
      <c r="A90" s="18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1"/>
      <c r="AI90" s="1"/>
    </row>
    <row r="91" spans="1:35" ht="9.75" customHeight="1">
      <c r="A91" s="19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1"/>
      <c r="AI91" s="1"/>
    </row>
    <row r="92" spans="1:35" ht="9.75" customHeight="1">
      <c r="A92" s="18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1"/>
      <c r="AI92" s="1"/>
    </row>
    <row r="93" spans="1:35" ht="9.75" customHeight="1">
      <c r="A93" s="18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1"/>
      <c r="AI93" s="1"/>
    </row>
    <row r="94" spans="1:35" ht="9.75" customHeight="1">
      <c r="A94" s="19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1"/>
      <c r="AI94" s="1"/>
    </row>
    <row r="95" spans="1:35" ht="9.75" customHeight="1">
      <c r="A95" s="18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1"/>
      <c r="AI95" s="1"/>
    </row>
    <row r="96" spans="1:35" ht="9.75" customHeight="1">
      <c r="A96" s="18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1"/>
      <c r="AI96" s="1"/>
    </row>
    <row r="97" spans="1:35" ht="9.75" customHeight="1">
      <c r="A97" s="18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1"/>
      <c r="AI97" s="1"/>
    </row>
    <row r="98" spans="1:35" ht="9.75" customHeight="1">
      <c r="A98" s="18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1"/>
      <c r="AI98" s="1"/>
    </row>
    <row r="99" spans="1:35" ht="9.75" customHeight="1">
      <c r="A99" s="19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1"/>
      <c r="AI99" s="1"/>
    </row>
    <row r="100" spans="1:35" ht="9.75" customHeight="1">
      <c r="A100" s="19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1"/>
      <c r="AI100" s="1"/>
    </row>
    <row r="101" spans="1:35" ht="9.75" customHeight="1">
      <c r="A101" s="18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1"/>
      <c r="AI101" s="1"/>
    </row>
    <row r="102" spans="1:35" ht="9.75" customHeight="1">
      <c r="A102" s="18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1"/>
      <c r="AI102" s="1"/>
    </row>
    <row r="103" spans="1:35" ht="9.75" customHeight="1">
      <c r="A103" s="18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1"/>
      <c r="AI103" s="1"/>
    </row>
    <row r="104" spans="1:35" ht="9.75" customHeight="1">
      <c r="A104" s="19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1"/>
      <c r="AI104" s="1"/>
    </row>
    <row r="105" spans="1:35" ht="9.75" customHeight="1">
      <c r="A105" s="18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1"/>
      <c r="AI105" s="1"/>
    </row>
    <row r="106" spans="1:35" ht="9.75" customHeight="1">
      <c r="A106" s="18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1"/>
      <c r="AI106" s="1"/>
    </row>
    <row r="107" spans="1:35" ht="9.75" customHeight="1">
      <c r="A107" s="19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1"/>
      <c r="AI107" s="1"/>
    </row>
    <row r="108" spans="1:35" ht="9.75" customHeight="1">
      <c r="A108" s="18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1"/>
      <c r="AI108" s="1"/>
    </row>
    <row r="109" spans="1:35" ht="9.75" customHeight="1">
      <c r="A109" s="18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1"/>
      <c r="AI109" s="1"/>
    </row>
    <row r="110" spans="1:35" ht="9.75" customHeight="1">
      <c r="A110" s="18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1"/>
      <c r="AI110" s="1"/>
    </row>
    <row r="111" spans="1:35" ht="9.75" customHeight="1">
      <c r="A111" s="19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1"/>
      <c r="AI111" s="1"/>
    </row>
    <row r="112" spans="1:35" ht="9.75" customHeight="1">
      <c r="A112" s="18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1"/>
      <c r="AI112" s="1"/>
    </row>
    <row r="113" spans="1:35" ht="9.75" customHeight="1">
      <c r="A113" s="18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1"/>
      <c r="AI113" s="1"/>
    </row>
    <row r="114" spans="1:35" ht="9.75" customHeight="1">
      <c r="A114" s="18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1"/>
      <c r="AI114" s="1"/>
    </row>
    <row r="115" spans="1:35" ht="9.75" customHeight="1">
      <c r="A115" s="18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1"/>
      <c r="AI115" s="1"/>
    </row>
    <row r="116" spans="1:35" ht="9.75" customHeight="1">
      <c r="A116" s="18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1"/>
      <c r="AI116" s="1"/>
    </row>
    <row r="117" spans="1:35" ht="9.75" customHeight="1">
      <c r="A117" s="18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8"/>
      <c r="AF117" s="5"/>
      <c r="AG117" s="5"/>
      <c r="AH117" s="1"/>
      <c r="AI117" s="1"/>
    </row>
    <row r="118" spans="1:33" ht="12.75">
      <c r="A118" s="20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</row>
  </sheetData>
  <sheetProtection/>
  <mergeCells count="3">
    <mergeCell ref="A1:AG1"/>
    <mergeCell ref="A2:AG2"/>
    <mergeCell ref="A49:AD49"/>
  </mergeCells>
  <printOptions/>
  <pageMargins left="0.1968503937007874" right="0" top="0.1968503937007874" bottom="0" header="0.5118110236220472" footer="0.5118110236220472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Измайлов Арсений Александрович</dc:creator>
  <cp:keywords/>
  <dc:description/>
  <cp:lastModifiedBy>Измайлов Арсений Александрович</cp:lastModifiedBy>
  <cp:lastPrinted>2011-07-26T12:51:00Z</cp:lastPrinted>
  <dcterms:created xsi:type="dcterms:W3CDTF">2009-07-13T07:16:50Z</dcterms:created>
  <dcterms:modified xsi:type="dcterms:W3CDTF">2011-08-09T13:54:00Z</dcterms:modified>
  <cp:category/>
  <cp:version/>
  <cp:contentType/>
  <cp:contentStatus/>
</cp:coreProperties>
</file>